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4\Grudai\"/>
    </mc:Choice>
  </mc:AlternateContent>
  <xr:revisionPtr revIDLastSave="0" documentId="13_ncr:1_{AFD0D681-3D6A-4D95-B06A-8A9F59AB961B}" xr6:coauthVersionLast="47" xr6:coauthVersionMax="47" xr10:uidLastSave="{00000000-0000-0000-0000-000000000000}"/>
  <bookViews>
    <workbookView xWindow="-120" yWindow="-120" windowWidth="29040" windowHeight="17640" xr2:uid="{C230F818-34FC-4AFC-B2E5-D7EC204B33ED}"/>
  </bookViews>
  <sheets>
    <sheet name="39_4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M30" i="1"/>
  <c r="L30" i="1"/>
  <c r="K30" i="1"/>
  <c r="L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M22" i="1"/>
  <c r="K22" i="1"/>
  <c r="N21" i="1"/>
  <c r="M21" i="1"/>
  <c r="L21" i="1"/>
  <c r="K21" i="1"/>
  <c r="N20" i="1"/>
  <c r="M20" i="1"/>
  <c r="L20" i="1"/>
  <c r="K20" i="1"/>
  <c r="M19" i="1"/>
  <c r="K19" i="1"/>
  <c r="N18" i="1"/>
  <c r="M18" i="1"/>
  <c r="L18" i="1"/>
  <c r="K18" i="1"/>
  <c r="M17" i="1"/>
  <c r="K17" i="1"/>
  <c r="M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<sst xmlns="http://schemas.openxmlformats.org/spreadsheetml/2006/main" count="68" uniqueCount="36">
  <si>
    <t xml:space="preserve">Grūdų  ir aliejinių augalų sėklų  supirkimo kiekių suvestinė ataskaita (2024 m. 39–41 sav.) pagal GS-1*, t </t>
  </si>
  <si>
    <t xml:space="preserve">                      Data
Grūdai</t>
  </si>
  <si>
    <t>Pokytis, %</t>
  </si>
  <si>
    <t>41 sav.  (10 09 – 15)</t>
  </si>
  <si>
    <t>39  sav.  (09 23 – 29)</t>
  </si>
  <si>
    <t>40  sav.  (09 30 – 10 06)</t>
  </si>
  <si>
    <t>41  sav.  (10 07 – 13)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</si>
  <si>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</si>
  <si>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</si>
  <si>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</si>
  <si>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</si>
  <si>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</si>
  <si>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</si>
  <si>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</si>
  <si>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</si>
  <si>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</si>
  <si>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</si>
  <si>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</si>
  <si>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</si>
  <si>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</si>
  <si>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</si>
  <si>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</si>
  <si>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</si>
  <si>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</si>
  <si>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</si>
  <si>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</si>
  <si>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</si>
  <si>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</si>
  <si>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</si>
  <si>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</si>
  <si>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</si>
  <si>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</si>
  <si>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2024 m. 41 savaitę su 40 savaite</t>
  </si>
  <si>
    <t>*** lyginant 2024 m. 41 savaitę su 2023 m. 41 savaite</t>
  </si>
  <si>
    <t>Pastaba: grūdų bei aliejinių augalų sėklų 39 ir 40 savaičių supirkimo kiekiai patikslinti 2024-10-17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</si>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</sst>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19" xfId="0" applyNumberFormat="1" applyFont="1" applyBorder="1" applyAlignment="1">
      <alignment horizontal="left" vertical="center"/>
    </xf>
    <xf numFmtId="4" fontId="8" fillId="0" borderId="20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2" xfId="0" applyNumberFormat="1" applyFont="1" applyBorder="1" applyAlignment="1">
      <alignment horizontal="lef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6" fillId="0" borderId="24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left" vertical="center"/>
    </xf>
    <xf numFmtId="4" fontId="3" fillId="0" borderId="25" xfId="0" applyNumberFormat="1" applyFont="1" applyBorder="1" applyAlignment="1">
      <alignment horizontal="left" vertical="center"/>
    </xf>
    <xf numFmtId="4" fontId="8" fillId="0" borderId="26" xfId="0" applyNumberFormat="1" applyFont="1" applyBorder="1" applyAlignment="1">
      <alignment horizontal="righ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5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left" vertical="center"/>
    </xf>
    <xf numFmtId="4" fontId="5" fillId="3" borderId="28" xfId="0" applyNumberFormat="1" applyFont="1" applyFill="1" applyBorder="1" applyAlignment="1">
      <alignment horizontal="right" vertical="center"/>
    </xf>
    <xf numFmtId="4" fontId="10" fillId="3" borderId="15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D15A387D-9303-4BC6-9FE2-FBCA5A407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0882C937-DD28-4D4F-9EC3-5A7FD84AE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86F31AD6-FA22-4DD8-99F3-5A57CF901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CD300360-8321-4FB1-B06D-FC0131858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29076C72-C30D-4ED5-AB9A-DBF4301B5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5A638262-0097-4A70-8EB1-72A3E8567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2A044E73-3220-4093-ACCD-9259C2007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4E7C38E3-6E05-4D73-B551-AAD4DC471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957D4D3C-3AA6-4BF7-954F-4FF325007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5DD68869-8C2B-4368-AE69-338CF683E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D7259B7F-F757-4991-9ED2-AF4E2B9C6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94288309-855B-415E-9678-E99059CDB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985C2F58-1C58-4CAD-9E23-B649B9FE7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C8054829-71AA-4524-A486-A673C1A6A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D6C0207E-69D2-4C49-AB42-A88B273A3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4ECB9EE0-FC90-4D95-8FD3-CBF9F57FC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A7146C26-0C66-4C80-B43E-65787EC23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01493F49-EA85-4CFF-9F16-FF890C05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BFC2F7DE-7CA8-4962-AD51-EBC7D21B1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76C4A662-5744-4F18-94FD-7D271D0D6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FD581F2F-6C55-43DB-99A1-663A7C012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962FB9C5-C82E-436A-9596-271A09341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F4AEF11B-6C9A-4392-9E10-CEB730882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C5F49723-59FC-4A73-98B0-E32DC2998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D306F4D2-0BD5-44D1-9B12-55AEDD225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B4B0F5F0-69EF-434D-B179-CAD958DCD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D43395F9-BD61-431B-A46C-D8FFC79C5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C43F4AB6-64AC-443A-8100-631D4BA08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7671E5BF-C73B-49FB-9C10-A876249A3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665CADE2-2F52-46AB-A4CC-8B5059098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F32E1D69-C476-46D1-BB39-32B932073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025AB735-A874-4A9F-BAD3-B788F13B2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718B935F-D698-482B-9C3A-784D385F2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45D6F9B8-7E3A-445A-92B9-42C96A143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55488EB4-848D-4084-B121-137511D19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60D54770-AC97-47F0-957B-AFA139571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CC6DE2DF-F19B-4746-A335-C6493D1CD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80EE6E15-50F0-44E3-B1DC-753815512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DA8E4E86-9E66-4ABD-8AFA-D463DB8FF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03C0AB82-3A81-4278-B56C-84E315716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070F5DAB-46FD-463B-B1A9-9959BFE8C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F847399E-08C0-434B-B5E9-93D85AF05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7C0B72ED-490D-489E-BDF2-6A9ECFD44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7907C3F5-CCD7-4F2E-9944-E00DBF53D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4B17FEFD-4ABC-43A6-B771-3D8D3F9EC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111E4EFE-6711-4D8A-876C-96D9B2D55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E6FB37C1-4913-44A4-BD16-9DBD75E2B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B67D8153-3EE4-47D7-9F01-AB4108C47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9E6DD270-566B-4B51-9594-5D102DEAB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2169B5C9-A6BD-4242-B9F7-0E7603E80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951E1EF7-CE56-4AB5-8FF2-1309CF61E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CB339F01-8F13-4B19-A01E-A0D752386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A1D3A4E5-0103-4D78-AC53-880126926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41E7362B-EA7B-4BDE-AABE-C2A632E39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9B31D6A2-8B18-4FE1-9A20-7E7D020E6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0A35B4AF-F553-4C6F-B860-38F184D04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0D9D77E0-E002-495B-B329-2FB59A804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0AC82B41-9E39-48A5-8E6F-07D2A32C2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440DB0F1-0D69-4D90-AB1B-A3CA380FD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25E05FF5-262D-422A-9EEF-E74A79F80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4837242C-870D-4473-93B0-B71516036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2E70731C-2B42-4A63-9226-E11C181BC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59605369-39C1-4B8D-878C-B1EB0E926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067EDBF2-1A1C-47A8-B253-327484F33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A66174C6-C884-4CFF-BA96-E84EB2FC7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C733B526-8D6A-463D-A0A8-23D8AD316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BF6C4665-9A90-466F-B6CC-145B6C8DA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F8CCE8EF-2286-4D86-A698-CD9299CD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EB3E494A-BDD3-4AE0-8C6B-6E07313CC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E7774C31-0838-42C5-B790-5FEA2239D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CCB6CA3D-3ED1-483F-BB34-BFC7F60D8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4E98252E-3ABB-4052-BAC3-AF9FA526B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4DDA3692-0995-4B24-94E7-8C81369F1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E3019F63-60B5-4E81-8C21-B0541C4E2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65643D56-8AB8-40CE-9CE7-1B4FB6E11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9AF14AA0-115A-479D-8E66-66682F825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230799BA-D456-4841-B967-2151C8393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274D174C-3043-4652-9220-90565CC9C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9F942DFE-5241-4397-92B6-1DB03FAC2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FD39789B-73E3-4DBE-9750-9B3118148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B55440E0-3130-4E2A-9D97-4A532B7DA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78F9DD02-AD8B-47DA-B88E-61D17F10A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B5C0F481-B4A1-4D5C-B6A9-C1B93627E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E267B6AE-F9A4-4DC8-AFE7-038875EEE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BFCF72DE-E86D-4C6F-A898-B53F40635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C6390AF7-7319-4847-8C7B-492932822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CC9D90DC-084B-489A-A89A-0D6F28DC6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AC588C8E-EAE5-4C76-81A4-4CE863F54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C3F25290-4BE5-4BA0-851F-56C1B0482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014D1882-9F17-4652-B476-6F8D6F3BA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3F91ED4C-4084-49F8-8524-080253587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478E82B4-A24B-4C85-8C83-69763EB3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EFA88081-C850-47EE-8B36-0A80EDBA7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8B5EC9A3-AEFA-4D04-A46A-92A6829CA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E39A3D31-8553-40AD-B1FF-DCB426A2C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B59338AF-17ED-47B1-A1CA-22CF6A6B2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3DC9429E-8518-4C2E-B9D5-4ADCFC85E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6467A-230F-4131-934D-3C4456D54DE0}">
  <dimension ref="B2:W37"/>
  <sheetViews>
    <sheetView showGridLines="0" tabSelected="1" workbookViewId="0">
      <selection activeCell="Q40" sqref="Q40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3" ht="15" customHeight="1" x14ac:dyDescent="0.25">
      <c r="B4" s="2" t="s">
        <v>1</v>
      </c>
      <c r="C4" s="3">
        <v>2023</v>
      </c>
      <c r="D4" s="4"/>
      <c r="E4" s="3">
        <v>2024</v>
      </c>
      <c r="F4" s="5"/>
      <c r="G4" s="5"/>
      <c r="H4" s="5"/>
      <c r="I4" s="5"/>
      <c r="J4" s="4"/>
      <c r="K4" s="6" t="s">
        <v>2</v>
      </c>
      <c r="L4" s="7"/>
      <c r="M4" s="7"/>
      <c r="N4" s="7"/>
    </row>
    <row r="5" spans="2:23" ht="15" customHeight="1" x14ac:dyDescent="0.25">
      <c r="B5" s="2"/>
      <c r="C5" s="8" t="s">
        <v>3</v>
      </c>
      <c r="D5" s="9"/>
      <c r="E5" s="10" t="s">
        <v>4</v>
      </c>
      <c r="F5" s="11"/>
      <c r="G5" s="8" t="s">
        <v>5</v>
      </c>
      <c r="H5" s="9"/>
      <c r="I5" s="8" t="s">
        <v>6</v>
      </c>
      <c r="J5" s="9"/>
      <c r="K5" s="12" t="s">
        <v>7</v>
      </c>
      <c r="L5" s="13"/>
      <c r="M5" s="12" t="s">
        <v>8</v>
      </c>
      <c r="N5" s="14"/>
    </row>
    <row r="6" spans="2:23" ht="15" customHeight="1" x14ac:dyDescent="0.25">
      <c r="B6" s="2"/>
      <c r="C6" s="15" t="s">
        <v>9</v>
      </c>
      <c r="D6" s="15" t="s">
        <v>10</v>
      </c>
      <c r="E6" s="15" t="s">
        <v>9</v>
      </c>
      <c r="F6" s="15" t="s">
        <v>10</v>
      </c>
      <c r="G6" s="15" t="s">
        <v>9</v>
      </c>
      <c r="H6" s="15" t="s">
        <v>10</v>
      </c>
      <c r="I6" s="15" t="s">
        <v>9</v>
      </c>
      <c r="J6" s="15" t="s">
        <v>10</v>
      </c>
      <c r="K6" s="16" t="s">
        <v>9</v>
      </c>
      <c r="L6" s="16" t="s">
        <v>10</v>
      </c>
      <c r="M6" s="16" t="s">
        <v>9</v>
      </c>
      <c r="N6" s="17" t="s">
        <v>10</v>
      </c>
    </row>
    <row r="7" spans="2:23" ht="37.5" customHeight="1" x14ac:dyDescent="0.25">
      <c r="B7" s="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</row>
    <row r="8" spans="2:23" s="27" customFormat="1" x14ac:dyDescent="0.25">
      <c r="B8" s="20" t="s">
        <v>11</v>
      </c>
      <c r="C8" s="21">
        <v>77035.106</v>
      </c>
      <c r="D8" s="22">
        <v>35543.082000000002</v>
      </c>
      <c r="E8" s="23">
        <v>78389.119000000006</v>
      </c>
      <c r="F8" s="23">
        <v>16667.737000000001</v>
      </c>
      <c r="G8" s="21">
        <v>97179.126000000004</v>
      </c>
      <c r="H8" s="22">
        <v>29529.817999999999</v>
      </c>
      <c r="I8" s="23">
        <v>84386.64</v>
      </c>
      <c r="J8" s="23">
        <v>26829.3</v>
      </c>
      <c r="K8" s="21">
        <f t="shared" ref="K8:L13" si="0">+((I8*100/G8)-100)</f>
        <v>-13.163820798306006</v>
      </c>
      <c r="L8" s="24">
        <f t="shared" si="0"/>
        <v>-9.1450546698255977</v>
      </c>
      <c r="M8" s="23">
        <f t="shared" ref="M8:N13" si="1">+((I8*100/C8)-100)</f>
        <v>9.5430958451592147</v>
      </c>
      <c r="N8" s="25">
        <f t="shared" si="1"/>
        <v>-24.516112586972625</v>
      </c>
      <c r="O8" s="26"/>
      <c r="P8" s="26"/>
      <c r="Q8" s="26"/>
      <c r="R8" s="26"/>
      <c r="S8" s="26"/>
      <c r="T8" s="26"/>
      <c r="U8" s="26"/>
      <c r="V8" s="26"/>
      <c r="W8" s="26"/>
    </row>
    <row r="9" spans="2:23" s="27" customFormat="1" x14ac:dyDescent="0.25">
      <c r="B9" s="28" t="s">
        <v>12</v>
      </c>
      <c r="C9" s="29">
        <v>6574.2060000000001</v>
      </c>
      <c r="D9" s="30">
        <v>150.59</v>
      </c>
      <c r="E9" s="31">
        <v>4996.9439999999995</v>
      </c>
      <c r="F9" s="31">
        <v>1015.2080000000001</v>
      </c>
      <c r="G9" s="29">
        <v>4030.0439999999999</v>
      </c>
      <c r="H9" s="30">
        <v>1282.8</v>
      </c>
      <c r="I9" s="31">
        <v>2738.6899999999996</v>
      </c>
      <c r="J9" s="31">
        <v>608.94399999999996</v>
      </c>
      <c r="K9" s="29">
        <f>+((I9*100/G9)-100)</f>
        <v>-32.043173722172767</v>
      </c>
      <c r="L9" s="32">
        <f>+((J9*100/H9)-100)</f>
        <v>-52.530090427190522</v>
      </c>
      <c r="M9" s="31">
        <f>+((I9*100/C9)-100)</f>
        <v>-58.341889499659743</v>
      </c>
      <c r="N9" s="33">
        <f>+((J9*100/D9)-100)</f>
        <v>304.37213626402809</v>
      </c>
      <c r="O9" s="26"/>
      <c r="Q9" s="34"/>
      <c r="R9" s="34"/>
      <c r="S9" s="34"/>
    </row>
    <row r="10" spans="2:23" x14ac:dyDescent="0.25">
      <c r="B10" s="35" t="s">
        <v>13</v>
      </c>
      <c r="C10" s="36">
        <v>4081.8329999999996</v>
      </c>
      <c r="D10" s="37">
        <v>79.06</v>
      </c>
      <c r="E10" s="38">
        <v>7555.6360000000004</v>
      </c>
      <c r="F10" s="38">
        <v>542.34400000000005</v>
      </c>
      <c r="G10" s="36">
        <v>8228.4969999999994</v>
      </c>
      <c r="H10" s="37">
        <v>836.67899999999997</v>
      </c>
      <c r="I10" s="38">
        <v>7791.1229999999996</v>
      </c>
      <c r="J10" s="38">
        <v>1536.2619999999999</v>
      </c>
      <c r="K10" s="36">
        <f>+((I10*100/G10)-100)</f>
        <v>-5.315357105921052</v>
      </c>
      <c r="L10" s="39">
        <f t="shared" si="0"/>
        <v>83.614265447083028</v>
      </c>
      <c r="M10" s="38">
        <f t="shared" si="1"/>
        <v>90.873144491702618</v>
      </c>
      <c r="N10" s="40">
        <f t="shared" si="1"/>
        <v>1843.1596256008092</v>
      </c>
      <c r="O10" s="26"/>
      <c r="P10" s="26"/>
      <c r="Q10" s="26"/>
      <c r="R10" s="26"/>
    </row>
    <row r="11" spans="2:23" x14ac:dyDescent="0.25">
      <c r="B11" s="35" t="s">
        <v>14</v>
      </c>
      <c r="C11" s="36">
        <v>53514.063000000002</v>
      </c>
      <c r="D11" s="37">
        <v>31478.203999999998</v>
      </c>
      <c r="E11" s="38">
        <v>45058.027000000002</v>
      </c>
      <c r="F11" s="38">
        <v>12908.619999999999</v>
      </c>
      <c r="G11" s="36">
        <v>57988.163</v>
      </c>
      <c r="H11" s="37">
        <v>20138.603999999999</v>
      </c>
      <c r="I11" s="38">
        <v>50501.191999999995</v>
      </c>
      <c r="J11" s="38">
        <v>19092.603999999999</v>
      </c>
      <c r="K11" s="36">
        <f t="shared" si="0"/>
        <v>-12.911205688650639</v>
      </c>
      <c r="L11" s="39">
        <f t="shared" si="0"/>
        <v>-5.1940045099451737</v>
      </c>
      <c r="M11" s="38">
        <f t="shared" si="1"/>
        <v>-5.6300546643225573</v>
      </c>
      <c r="N11" s="40">
        <f t="shared" si="1"/>
        <v>-39.346590421740707</v>
      </c>
      <c r="O11" s="26"/>
      <c r="Q11" s="26"/>
      <c r="R11" s="26"/>
    </row>
    <row r="12" spans="2:23" x14ac:dyDescent="0.25">
      <c r="B12" s="35" t="s">
        <v>15</v>
      </c>
      <c r="C12" s="36">
        <v>10322.999</v>
      </c>
      <c r="D12" s="37">
        <v>2585.9380000000001</v>
      </c>
      <c r="E12" s="38">
        <v>15310.203</v>
      </c>
      <c r="F12" s="38">
        <v>983.22500000000002</v>
      </c>
      <c r="G12" s="36">
        <v>22176.485000000001</v>
      </c>
      <c r="H12" s="37">
        <v>3666.9879999999998</v>
      </c>
      <c r="I12" s="38">
        <v>17744.424999999999</v>
      </c>
      <c r="J12" s="38">
        <v>5249.79</v>
      </c>
      <c r="K12" s="36">
        <f t="shared" si="0"/>
        <v>-19.985403457761677</v>
      </c>
      <c r="L12" s="39">
        <f t="shared" si="0"/>
        <v>43.163544576638913</v>
      </c>
      <c r="M12" s="38">
        <f t="shared" si="1"/>
        <v>71.892150720929067</v>
      </c>
      <c r="N12" s="40">
        <f t="shared" si="1"/>
        <v>103.01298793706576</v>
      </c>
      <c r="O12" s="26"/>
      <c r="P12" s="26"/>
      <c r="Q12" s="26"/>
      <c r="R12" s="26"/>
    </row>
    <row r="13" spans="2:23" x14ac:dyDescent="0.25">
      <c r="B13" s="35" t="s">
        <v>16</v>
      </c>
      <c r="C13" s="36">
        <v>2542.0050000000001</v>
      </c>
      <c r="D13" s="37">
        <v>1249.29</v>
      </c>
      <c r="E13" s="38">
        <v>5394.7489999999998</v>
      </c>
      <c r="F13" s="38">
        <v>1218.3399999999999</v>
      </c>
      <c r="G13" s="36">
        <v>4755.9369999999999</v>
      </c>
      <c r="H13" s="37">
        <v>3604.7470000000003</v>
      </c>
      <c r="I13" s="38">
        <v>5599.77</v>
      </c>
      <c r="J13" s="38">
        <v>341.7</v>
      </c>
      <c r="K13" s="36">
        <f t="shared" si="0"/>
        <v>17.742728719913657</v>
      </c>
      <c r="L13" s="39">
        <f t="shared" si="0"/>
        <v>-90.520832668700464</v>
      </c>
      <c r="M13" s="38">
        <f t="shared" si="1"/>
        <v>120.28949589005529</v>
      </c>
      <c r="N13" s="40">
        <f t="shared" si="1"/>
        <v>-72.648464327738154</v>
      </c>
      <c r="O13" s="26"/>
    </row>
    <row r="14" spans="2:23" x14ac:dyDescent="0.25">
      <c r="B14" s="35" t="s">
        <v>17</v>
      </c>
      <c r="C14" s="36">
        <v>0</v>
      </c>
      <c r="D14" s="37">
        <v>0</v>
      </c>
      <c r="E14" s="38">
        <v>73.56</v>
      </c>
      <c r="F14" s="38">
        <v>0</v>
      </c>
      <c r="G14" s="36">
        <v>0</v>
      </c>
      <c r="H14" s="37">
        <v>0</v>
      </c>
      <c r="I14" s="38">
        <v>11.44</v>
      </c>
      <c r="J14" s="38">
        <v>0</v>
      </c>
      <c r="K14" s="36" t="s">
        <v>18</v>
      </c>
      <c r="L14" s="39" t="s">
        <v>18</v>
      </c>
      <c r="M14" s="38" t="s">
        <v>18</v>
      </c>
      <c r="N14" s="40" t="s">
        <v>18</v>
      </c>
      <c r="O14" s="26"/>
      <c r="Q14" s="26"/>
      <c r="R14" s="26"/>
    </row>
    <row r="15" spans="2:23" s="27" customFormat="1" x14ac:dyDescent="0.25">
      <c r="B15" s="41" t="s">
        <v>19</v>
      </c>
      <c r="C15" s="42">
        <v>15.866</v>
      </c>
      <c r="D15" s="43">
        <v>24.41</v>
      </c>
      <c r="E15" s="44">
        <v>302.29899999999998</v>
      </c>
      <c r="F15" s="44">
        <v>73.819999999999993</v>
      </c>
      <c r="G15" s="42">
        <v>417.21899999999999</v>
      </c>
      <c r="H15" s="43">
        <v>66.900000000000006</v>
      </c>
      <c r="I15" s="44">
        <v>313.68299999999999</v>
      </c>
      <c r="J15" s="45">
        <v>0</v>
      </c>
      <c r="K15" s="42">
        <f t="shared" ref="K15:L29" si="2">+((I15*100/G15)-100)</f>
        <v>-24.815744249422963</v>
      </c>
      <c r="L15" s="46" t="s">
        <v>18</v>
      </c>
      <c r="M15" s="44">
        <f t="shared" ref="M15:N28" si="3">+((I15*100/C15)-100)</f>
        <v>1877.0767679314256</v>
      </c>
      <c r="N15" s="47" t="s">
        <v>18</v>
      </c>
      <c r="O15" s="26"/>
      <c r="P15" s="34"/>
      <c r="Q15" s="34"/>
      <c r="R15" s="34"/>
      <c r="S15" s="34"/>
      <c r="T15" s="34"/>
    </row>
    <row r="16" spans="2:23" x14ac:dyDescent="0.25">
      <c r="B16" s="48" t="s">
        <v>13</v>
      </c>
      <c r="C16" s="29">
        <v>0</v>
      </c>
      <c r="D16" s="30">
        <v>24.41</v>
      </c>
      <c r="E16" s="31">
        <v>33.219000000000001</v>
      </c>
      <c r="F16" s="31">
        <v>0</v>
      </c>
      <c r="G16" s="29">
        <v>57.701000000000001</v>
      </c>
      <c r="H16" s="30">
        <v>0</v>
      </c>
      <c r="I16" s="31">
        <v>0</v>
      </c>
      <c r="J16" s="31">
        <v>0</v>
      </c>
      <c r="K16" s="29" t="s">
        <v>18</v>
      </c>
      <c r="L16" s="32" t="s">
        <v>18</v>
      </c>
      <c r="M16" s="31" t="s">
        <v>18</v>
      </c>
      <c r="N16" s="33" t="s">
        <v>18</v>
      </c>
      <c r="O16" s="26"/>
      <c r="Q16" s="26"/>
      <c r="R16" s="26"/>
    </row>
    <row r="17" spans="2:20" x14ac:dyDescent="0.25">
      <c r="B17" s="49" t="s">
        <v>14</v>
      </c>
      <c r="C17" s="50">
        <v>15.866</v>
      </c>
      <c r="D17" s="51">
        <v>0</v>
      </c>
      <c r="E17" s="52">
        <v>269.08</v>
      </c>
      <c r="F17" s="52">
        <v>73.819999999999993</v>
      </c>
      <c r="G17" s="50">
        <v>359.51799999999997</v>
      </c>
      <c r="H17" s="51">
        <v>66.900000000000006</v>
      </c>
      <c r="I17" s="52">
        <v>313.68299999999999</v>
      </c>
      <c r="J17" s="52">
        <v>0</v>
      </c>
      <c r="K17" s="50">
        <f t="shared" si="2"/>
        <v>-12.749013957576523</v>
      </c>
      <c r="L17" s="53" t="s">
        <v>18</v>
      </c>
      <c r="M17" s="52">
        <f t="shared" si="3"/>
        <v>1877.0767679314256</v>
      </c>
      <c r="N17" s="54" t="s">
        <v>18</v>
      </c>
      <c r="O17" s="26"/>
      <c r="Q17" s="26"/>
      <c r="R17" s="26"/>
    </row>
    <row r="18" spans="2:20" s="27" customFormat="1" x14ac:dyDescent="0.25">
      <c r="B18" s="20" t="s">
        <v>20</v>
      </c>
      <c r="C18" s="21">
        <v>6947.0120000000006</v>
      </c>
      <c r="D18" s="22">
        <v>5943.982</v>
      </c>
      <c r="E18" s="23">
        <v>5707.0479999999998</v>
      </c>
      <c r="F18" s="23">
        <v>2030.126</v>
      </c>
      <c r="G18" s="21">
        <v>5824.6959999999999</v>
      </c>
      <c r="H18" s="22">
        <v>1609.7220000000002</v>
      </c>
      <c r="I18" s="23">
        <v>6228.1840000000002</v>
      </c>
      <c r="J18" s="38">
        <v>1646.8989999999999</v>
      </c>
      <c r="K18" s="21">
        <f t="shared" si="2"/>
        <v>6.9271941402607098</v>
      </c>
      <c r="L18" s="24">
        <f t="shared" si="2"/>
        <v>2.3095292230583766</v>
      </c>
      <c r="M18" s="23">
        <f t="shared" si="3"/>
        <v>-10.347297514384607</v>
      </c>
      <c r="N18" s="25">
        <f t="shared" si="3"/>
        <v>-72.293001560233535</v>
      </c>
      <c r="O18" s="26"/>
      <c r="P18" s="34"/>
      <c r="Q18" s="34"/>
      <c r="R18" s="34"/>
      <c r="S18" s="34"/>
      <c r="T18" s="34"/>
    </row>
    <row r="19" spans="2:20" x14ac:dyDescent="0.25">
      <c r="B19" s="48" t="s">
        <v>13</v>
      </c>
      <c r="C19" s="29">
        <v>2555.886</v>
      </c>
      <c r="D19" s="30">
        <v>272.43</v>
      </c>
      <c r="E19" s="31">
        <v>1384.8159999999998</v>
      </c>
      <c r="F19" s="31">
        <v>0</v>
      </c>
      <c r="G19" s="29">
        <v>1211.1239999999998</v>
      </c>
      <c r="H19" s="30">
        <v>0</v>
      </c>
      <c r="I19" s="31">
        <v>903.16</v>
      </c>
      <c r="J19" s="31">
        <v>0</v>
      </c>
      <c r="K19" s="29">
        <f t="shared" si="2"/>
        <v>-25.427949574114606</v>
      </c>
      <c r="L19" s="32" t="s">
        <v>18</v>
      </c>
      <c r="M19" s="31">
        <f t="shared" si="3"/>
        <v>-64.663525681505348</v>
      </c>
      <c r="N19" s="33" t="s">
        <v>18</v>
      </c>
      <c r="O19" s="26"/>
      <c r="Q19" s="26"/>
      <c r="R19" s="26"/>
    </row>
    <row r="20" spans="2:20" x14ac:dyDescent="0.25">
      <c r="B20" s="35" t="s">
        <v>14</v>
      </c>
      <c r="C20" s="36">
        <v>1218.72</v>
      </c>
      <c r="D20" s="37">
        <v>1958</v>
      </c>
      <c r="E20" s="38">
        <v>2681.3249999999998</v>
      </c>
      <c r="F20" s="38">
        <v>815</v>
      </c>
      <c r="G20" s="36">
        <v>3212.346</v>
      </c>
      <c r="H20" s="37">
        <v>470.99900000000002</v>
      </c>
      <c r="I20" s="38">
        <v>3773.2379999999998</v>
      </c>
      <c r="J20" s="38">
        <v>434.637</v>
      </c>
      <c r="K20" s="36">
        <f t="shared" si="2"/>
        <v>17.460510169203445</v>
      </c>
      <c r="L20" s="39">
        <f t="shared" si="2"/>
        <v>-7.7201862424336412</v>
      </c>
      <c r="M20" s="38">
        <f t="shared" si="3"/>
        <v>209.60663647105156</v>
      </c>
      <c r="N20" s="40">
        <f t="shared" si="3"/>
        <v>-77.801991828396325</v>
      </c>
      <c r="O20" s="26"/>
      <c r="Q20" s="26"/>
      <c r="R20" s="26"/>
    </row>
    <row r="21" spans="2:20" x14ac:dyDescent="0.25">
      <c r="B21" s="49" t="s">
        <v>21</v>
      </c>
      <c r="C21" s="50">
        <v>3172.4059999999999</v>
      </c>
      <c r="D21" s="51">
        <v>3713.5520000000001</v>
      </c>
      <c r="E21" s="52">
        <v>1640.9069999999999</v>
      </c>
      <c r="F21" s="52">
        <v>1215.126</v>
      </c>
      <c r="G21" s="50">
        <v>1401.2260000000001</v>
      </c>
      <c r="H21" s="51">
        <v>1138.723</v>
      </c>
      <c r="I21" s="52">
        <v>1551.7860000000001</v>
      </c>
      <c r="J21" s="52">
        <v>1212.2619999999999</v>
      </c>
      <c r="K21" s="55">
        <f t="shared" si="2"/>
        <v>10.744876272635537</v>
      </c>
      <c r="L21" s="53">
        <f t="shared" si="2"/>
        <v>6.4580235930950778</v>
      </c>
      <c r="M21" s="54">
        <f t="shared" si="3"/>
        <v>-51.084886360699102</v>
      </c>
      <c r="N21" s="54">
        <f t="shared" si="3"/>
        <v>-67.355728423891748</v>
      </c>
      <c r="O21" s="26"/>
      <c r="Q21" s="26"/>
      <c r="R21" s="26"/>
    </row>
    <row r="22" spans="2:20" x14ac:dyDescent="0.25">
      <c r="B22" s="35" t="s">
        <v>22</v>
      </c>
      <c r="C22" s="36">
        <v>780.51</v>
      </c>
      <c r="D22" s="37">
        <v>25.873999999999999</v>
      </c>
      <c r="E22" s="38">
        <v>895.01900000000001</v>
      </c>
      <c r="F22" s="38">
        <v>0</v>
      </c>
      <c r="G22" s="36">
        <v>2033.992</v>
      </c>
      <c r="H22" s="37">
        <v>0</v>
      </c>
      <c r="I22" s="38">
        <v>201.24700000000001</v>
      </c>
      <c r="J22" s="38">
        <v>0</v>
      </c>
      <c r="K22" s="56">
        <f t="shared" si="2"/>
        <v>-90.105811625611111</v>
      </c>
      <c r="L22" s="39" t="s">
        <v>18</v>
      </c>
      <c r="M22" s="40">
        <f t="shared" si="3"/>
        <v>-74.215961358598861</v>
      </c>
      <c r="N22" s="40" t="s">
        <v>18</v>
      </c>
      <c r="O22" s="26"/>
      <c r="Q22" s="26"/>
      <c r="R22" s="26"/>
    </row>
    <row r="23" spans="2:20" x14ac:dyDescent="0.25">
      <c r="B23" s="35" t="s">
        <v>23</v>
      </c>
      <c r="C23" s="36">
        <v>426.92899999999997</v>
      </c>
      <c r="D23" s="37">
        <v>25.52</v>
      </c>
      <c r="E23" s="38">
        <v>1674.5940000000001</v>
      </c>
      <c r="F23" s="38">
        <v>171.97300000000001</v>
      </c>
      <c r="G23" s="36">
        <v>1090.7249999999999</v>
      </c>
      <c r="H23" s="37">
        <v>125.078</v>
      </c>
      <c r="I23" s="38">
        <v>1555.5210000000002</v>
      </c>
      <c r="J23" s="38">
        <v>496.96</v>
      </c>
      <c r="K23" s="56">
        <f>+((I23*100/G23)-100)</f>
        <v>42.613491026610745</v>
      </c>
      <c r="L23" s="39">
        <f t="shared" si="2"/>
        <v>297.32007227490044</v>
      </c>
      <c r="M23" s="40">
        <f t="shared" si="3"/>
        <v>264.35121530746335</v>
      </c>
      <c r="N23" s="40">
        <f t="shared" si="3"/>
        <v>1847.3354231974922</v>
      </c>
      <c r="O23" s="26"/>
      <c r="Q23" s="26"/>
      <c r="R23" s="26"/>
    </row>
    <row r="24" spans="2:20" x14ac:dyDescent="0.25">
      <c r="B24" s="35" t="s">
        <v>24</v>
      </c>
      <c r="C24" s="36">
        <v>938.61500000000001</v>
      </c>
      <c r="D24" s="37">
        <v>348.13099999999997</v>
      </c>
      <c r="E24" s="38">
        <v>949.29700000000003</v>
      </c>
      <c r="F24" s="38">
        <v>222.56</v>
      </c>
      <c r="G24" s="36">
        <v>2408.62</v>
      </c>
      <c r="H24" s="37">
        <v>323.702</v>
      </c>
      <c r="I24" s="38">
        <v>2811.8150000000001</v>
      </c>
      <c r="J24" s="38">
        <v>290.64600000000002</v>
      </c>
      <c r="K24" s="56">
        <f t="shared" si="2"/>
        <v>16.73966835781485</v>
      </c>
      <c r="L24" s="39">
        <f t="shared" si="2"/>
        <v>-10.211861526959979</v>
      </c>
      <c r="M24" s="40">
        <f t="shared" si="3"/>
        <v>199.57064398075886</v>
      </c>
      <c r="N24" s="40">
        <f t="shared" si="3"/>
        <v>-16.512462262768892</v>
      </c>
      <c r="O24" s="26"/>
      <c r="Q24" s="26"/>
      <c r="R24" s="26"/>
    </row>
    <row r="25" spans="2:20" x14ac:dyDescent="0.25">
      <c r="B25" s="35" t="s">
        <v>25</v>
      </c>
      <c r="C25" s="36">
        <v>3713.6089999999999</v>
      </c>
      <c r="D25" s="37">
        <v>1868.184</v>
      </c>
      <c r="E25" s="38">
        <v>4422.3180000000002</v>
      </c>
      <c r="F25" s="38">
        <v>2730.665</v>
      </c>
      <c r="G25" s="36">
        <v>6694.4490000000005</v>
      </c>
      <c r="H25" s="37">
        <v>4949.2309999999998</v>
      </c>
      <c r="I25" s="38">
        <v>6086.7349999999997</v>
      </c>
      <c r="J25" s="38">
        <v>6032.1090000000004</v>
      </c>
      <c r="K25" s="56">
        <f t="shared" si="2"/>
        <v>-9.077879299700399</v>
      </c>
      <c r="L25" s="39">
        <f t="shared" si="2"/>
        <v>21.879722324538918</v>
      </c>
      <c r="M25" s="40">
        <f t="shared" si="3"/>
        <v>63.903496571663851</v>
      </c>
      <c r="N25" s="40">
        <f t="shared" si="3"/>
        <v>222.8862360452718</v>
      </c>
      <c r="O25" s="26"/>
      <c r="Q25" s="26"/>
      <c r="R25" s="26"/>
    </row>
    <row r="26" spans="2:20" x14ac:dyDescent="0.25">
      <c r="B26" s="48" t="s">
        <v>26</v>
      </c>
      <c r="C26" s="29">
        <v>1251.57</v>
      </c>
      <c r="D26" s="30">
        <v>55.6</v>
      </c>
      <c r="E26" s="31">
        <v>2332.3200000000002</v>
      </c>
      <c r="F26" s="31">
        <v>32.835000000000001</v>
      </c>
      <c r="G26" s="29">
        <v>995.60900000000004</v>
      </c>
      <c r="H26" s="30">
        <v>738.2</v>
      </c>
      <c r="I26" s="31">
        <v>725.96500000000003</v>
      </c>
      <c r="J26" s="31">
        <v>82.227000000000004</v>
      </c>
      <c r="K26" s="57">
        <f t="shared" si="2"/>
        <v>-27.083322870725354</v>
      </c>
      <c r="L26" s="32">
        <f t="shared" si="2"/>
        <v>-88.861148740178805</v>
      </c>
      <c r="M26" s="33">
        <f t="shared" si="3"/>
        <v>-41.995653459255173</v>
      </c>
      <c r="N26" s="33">
        <f t="shared" si="3"/>
        <v>47.89028776978418</v>
      </c>
      <c r="O26" s="26"/>
      <c r="Q26" s="26"/>
      <c r="R26" s="26"/>
    </row>
    <row r="27" spans="2:20" x14ac:dyDescent="0.25">
      <c r="B27" s="35" t="s">
        <v>27</v>
      </c>
      <c r="C27" s="36">
        <v>7391.8450000000003</v>
      </c>
      <c r="D27" s="37">
        <v>1497.2909999999999</v>
      </c>
      <c r="E27" s="38">
        <v>13747.805999999999</v>
      </c>
      <c r="F27" s="38">
        <v>2446.5569999999998</v>
      </c>
      <c r="G27" s="36">
        <v>9014.66</v>
      </c>
      <c r="H27" s="37">
        <v>1579.5429999999999</v>
      </c>
      <c r="I27" s="38">
        <v>5191.0630000000001</v>
      </c>
      <c r="J27" s="38">
        <v>248.32</v>
      </c>
      <c r="K27" s="56">
        <f t="shared" si="2"/>
        <v>-42.415321265582953</v>
      </c>
      <c r="L27" s="39">
        <f t="shared" si="2"/>
        <v>-84.278997152973986</v>
      </c>
      <c r="M27" s="40">
        <f t="shared" si="3"/>
        <v>-29.773108067065806</v>
      </c>
      <c r="N27" s="40">
        <f t="shared" si="3"/>
        <v>-83.415381512344624</v>
      </c>
      <c r="O27" s="26"/>
      <c r="Q27" s="26"/>
      <c r="R27" s="26"/>
    </row>
    <row r="28" spans="2:20" x14ac:dyDescent="0.25">
      <c r="B28" s="35" t="s">
        <v>28</v>
      </c>
      <c r="C28" s="36">
        <v>5760.0630000000001</v>
      </c>
      <c r="D28" s="37">
        <v>9855.5069999999996</v>
      </c>
      <c r="E28" s="38">
        <v>11580.496999999999</v>
      </c>
      <c r="F28" s="38">
        <v>5486.2550000000001</v>
      </c>
      <c r="G28" s="36">
        <v>10395.763999999999</v>
      </c>
      <c r="H28" s="37">
        <v>1248.8800000000001</v>
      </c>
      <c r="I28" s="38">
        <v>5179.451</v>
      </c>
      <c r="J28" s="38">
        <v>2335.02</v>
      </c>
      <c r="K28" s="56">
        <f t="shared" si="2"/>
        <v>-50.177293366798246</v>
      </c>
      <c r="L28" s="39">
        <f t="shared" si="2"/>
        <v>86.969124335404501</v>
      </c>
      <c r="M28" s="40">
        <f t="shared" si="3"/>
        <v>-10.079959194890762</v>
      </c>
      <c r="N28" s="40">
        <f t="shared" si="3"/>
        <v>-76.307459372714163</v>
      </c>
      <c r="O28" s="26"/>
      <c r="Q28" s="26"/>
      <c r="R28" s="26"/>
    </row>
    <row r="29" spans="2:20" x14ac:dyDescent="0.25">
      <c r="B29" s="35" t="s">
        <v>29</v>
      </c>
      <c r="C29" s="36">
        <v>0</v>
      </c>
      <c r="D29" s="37">
        <v>0</v>
      </c>
      <c r="E29" s="38">
        <v>0</v>
      </c>
      <c r="F29" s="38">
        <v>0</v>
      </c>
      <c r="G29" s="36">
        <v>0</v>
      </c>
      <c r="H29" s="37">
        <v>5.0999999999999996</v>
      </c>
      <c r="I29" s="38">
        <v>0</v>
      </c>
      <c r="J29" s="38">
        <v>7.6</v>
      </c>
      <c r="K29" s="56" t="s">
        <v>18</v>
      </c>
      <c r="L29" s="39">
        <f t="shared" si="2"/>
        <v>49.019607843137265</v>
      </c>
      <c r="M29" s="40" t="s">
        <v>18</v>
      </c>
      <c r="N29" s="40" t="s">
        <v>18</v>
      </c>
      <c r="O29" s="26"/>
      <c r="Q29" s="26"/>
      <c r="R29" s="26"/>
    </row>
    <row r="30" spans="2:20" x14ac:dyDescent="0.25">
      <c r="B30" s="58" t="s">
        <v>30</v>
      </c>
      <c r="C30" s="59">
        <v>104261.13800000001</v>
      </c>
      <c r="D30" s="60">
        <v>55187.601000000002</v>
      </c>
      <c r="E30" s="60">
        <v>120000.31700000001</v>
      </c>
      <c r="F30" s="60">
        <v>30607.243000000002</v>
      </c>
      <c r="G30" s="60">
        <v>136054.86000000002</v>
      </c>
      <c r="H30" s="60">
        <v>26962.972999999998</v>
      </c>
      <c r="I30" s="60">
        <v>112680.30399999999</v>
      </c>
      <c r="J30" s="60">
        <v>37969.081000000006</v>
      </c>
      <c r="K30" s="60">
        <f>+((I30*100/G30)-100)</f>
        <v>-17.180243322436283</v>
      </c>
      <c r="L30" s="60">
        <f>+((J30*100/H30)-100)</f>
        <v>40.819341398294654</v>
      </c>
      <c r="M30" s="60">
        <f>+((I30*100/C30)-100)</f>
        <v>8.0750758734284886</v>
      </c>
      <c r="N30" s="61">
        <f>+((J30*100/D30)-100)</f>
        <v>-31.199979140242021</v>
      </c>
    </row>
    <row r="31" spans="2:20" x14ac:dyDescent="0.25">
      <c r="B31" s="20"/>
      <c r="C31" s="23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2:20" x14ac:dyDescent="0.25">
      <c r="B32" s="63" t="s">
        <v>31</v>
      </c>
      <c r="C32" s="64"/>
      <c r="D32" s="64"/>
      <c r="E32" s="64"/>
      <c r="F32" s="64"/>
      <c r="G32" s="64"/>
      <c r="H32" s="64"/>
      <c r="I32" s="64"/>
      <c r="J32" s="64"/>
      <c r="K32" s="63"/>
      <c r="L32" s="63"/>
      <c r="M32" s="63"/>
      <c r="N32" s="63"/>
    </row>
    <row r="33" spans="2:14" ht="15" customHeight="1" x14ac:dyDescent="0.25">
      <c r="B33" s="65" t="s">
        <v>32</v>
      </c>
      <c r="C33" s="65"/>
      <c r="D33" s="65"/>
      <c r="E33" s="65"/>
      <c r="F33" s="65"/>
      <c r="G33" s="66"/>
      <c r="H33" s="66"/>
      <c r="I33" s="66"/>
      <c r="J33" s="66"/>
      <c r="L33" s="26"/>
      <c r="M33" s="26"/>
      <c r="N33" s="26"/>
    </row>
    <row r="34" spans="2:14" x14ac:dyDescent="0.25">
      <c r="B34" s="65" t="s">
        <v>33</v>
      </c>
      <c r="C34" s="65"/>
      <c r="D34" s="65"/>
      <c r="E34" s="65"/>
      <c r="F34" s="65"/>
      <c r="G34" s="67"/>
      <c r="K34" s="68"/>
      <c r="L34" s="26"/>
      <c r="M34" s="26"/>
      <c r="N34" s="26"/>
    </row>
    <row r="35" spans="2:14" ht="15" customHeight="1" x14ac:dyDescent="0.25">
      <c r="B35" s="69" t="s">
        <v>34</v>
      </c>
      <c r="C35" s="69"/>
      <c r="D35" s="69"/>
      <c r="E35" s="69"/>
      <c r="F35" s="69"/>
      <c r="G35" s="69"/>
      <c r="H35" s="69"/>
      <c r="I35" s="69"/>
      <c r="J35" s="69"/>
      <c r="K35" s="69"/>
      <c r="M35" s="63"/>
      <c r="N35" s="63"/>
    </row>
    <row r="36" spans="2:14" x14ac:dyDescent="0.25">
      <c r="C36" s="26"/>
      <c r="D36" s="26"/>
    </row>
    <row r="37" spans="2:14" x14ac:dyDescent="0.25">
      <c r="K37" s="68"/>
      <c r="L37" s="70" t="s">
        <v>35</v>
      </c>
      <c r="M37" s="70"/>
      <c r="N37" s="70"/>
    </row>
  </sheetData>
  <mergeCells count="25">
    <mergeCell ref="L6:L7"/>
    <mergeCell ref="M6:M7"/>
    <mergeCell ref="N6:N7"/>
    <mergeCell ref="B35:K35"/>
    <mergeCell ref="L37:N37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39_41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2024-10-16T11:11:01Z</dcterms:created>
  <dcterms:modified xsi:type="dcterms:W3CDTF">2024-10-16T11:14:23Z</dcterms:modified>
</cp:coreProperties>
</file>