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8_{B0F94341-9251-482C-A63A-65A25A8862C9}" xr6:coauthVersionLast="47" xr6:coauthVersionMax="47" xr10:uidLastSave="{00000000-0000-0000-0000-000000000000}"/>
  <bookViews>
    <workbookView xWindow="-120" yWindow="-120" windowWidth="29040" windowHeight="17640" xr2:uid="{DA27659C-E4FA-458F-A089-8B2F8C547F61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N17" i="1"/>
  <c r="M17" i="1"/>
  <c r="L17" i="1"/>
  <c r="K17" i="1"/>
  <c r="M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<sst xmlns="http://schemas.openxmlformats.org/spreadsheetml/2006/main" count="64" uniqueCount="36">
  <si>
    <t xml:space="preserve">Grūdų  ir aliejinių augalų sėklų  supirkimo kiekių suvestinė ataskaita (2024 m. 38–40 sav.) pagal GS-1*, t </t>
  </si>
  <si>
    <t xml:space="preserve">                      Data
Grūdai</t>
  </si>
  <si>
    <t>Pokytis, %</t>
  </si>
  <si>
    <t>40 sav.  (10 02 – 08)</t>
  </si>
  <si>
    <t>38  sav.  (09 16 – 22)</t>
  </si>
  <si>
    <t>39  sav.  (09 23 – 29)</t>
  </si>
  <si>
    <t>40  sav.  (09 30 – 10 06)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</si>
  <si>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</si>
  <si>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</si>
  <si>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</si>
  <si>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</si>
  <si>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</si>
  <si>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</si>
  <si>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</si>
  <si>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</si>
  <si>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</si>
  <si>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</si>
  <si>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</si>
  <si>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</si>
  <si>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</si>
  <si>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</si>
  <si>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</si>
  <si>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</si>
  <si>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</si>
  <si>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</si>
  <si>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</si>
  <si>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</si>
  <si>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</si>
  <si>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</si>
  <si>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</si>
  <si>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</si>
  <si>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</si>
  <si>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40 savaitę su 39 savaite</t>
  </si>
  <si>
    <t>*** lyginant 2024 m. 40 savaitę su 2023 m. 40 savaite</t>
  </si>
  <si>
    <t>Pastaba: grūdų bei aliejinių augalų sėklų 38 ir 39 savaičių supirkimo kiekiai patikslinti 2024-10-10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</si>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</sst>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15E3B17-3A21-4BF1-AA0E-CF7E3DA4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E81739C-E652-4AFC-BFB3-73DDC581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05BA497-53BC-492D-842C-8D7008B1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790B38B-C99F-4810-A253-58F3E0D2B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B726346-ABEB-433A-ABF8-5C3508CB4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640B854-0716-47BF-8373-910002631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0D579F80-E7F2-491F-8839-54897802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611E096-CF85-4C1C-91AD-FBA5A0C04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3444F74-0B93-47B2-A430-384E0909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EC28D8C-DBDB-42BA-A65D-6CBC1B0E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03894F0-3205-4B41-A28C-27F624C1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A305F552-8019-4F2D-A65B-CA0A5884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435EE33-2F38-47D0-B323-621875376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631BED0-FA2A-4FD7-BD04-B26114438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2B98D17-8A2D-4D4E-B4DB-BE21D1E4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7D003C9-B1C5-4A6B-94F8-9C02081A1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CBA4082-07C0-4CA9-80D7-CEC7E8C17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1FBC3DB7-2AF7-4310-AE6D-983DC0EC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07ED50F-E13C-461E-9780-26C61D8D0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F6C1600-C496-46D5-9AF3-CB6D534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93372CC9-7A59-4458-BA81-7277F7E7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ED43E9A-921B-4452-8389-6433E10FC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95288ECE-B8CE-4215-AA9B-8D6335ED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A5C88CAC-233E-4127-929F-C869DDE3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7CCBC9B-F954-47E4-BD8C-AE12C7E01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24F4E615-7DA9-402B-A5A7-16CDF94D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0F1A31FB-E7D4-415F-9B47-F60354FD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087BB13-F7AF-4107-B56C-D631F0A3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E0891C5-C3BB-4402-A644-CEA92677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F655DC5-E635-46B2-992D-0419FF064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B7B40930-CB5D-466D-8A03-2C8D0753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F63E8442-FA2A-4422-8BE3-8BEE3FC3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37AA151D-177E-4384-9A8D-944FF776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216CD74-1DBD-4349-8222-420ADEF3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9A067675-BEC4-4304-9916-48B2CEAC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E1BEB5D1-C4B0-4C67-9BF4-E023ABAD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B754145-9353-4A69-9E4B-C3A95416F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1CF5822D-7B41-4DAA-810E-6C068B96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6ABBF06-F264-4255-BDA2-4820A13DB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0BBE891-AD84-45A1-9373-3149B108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4A22AF5-CE89-4B04-B3BC-26230320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310ED5E-19F4-4506-AB53-71532567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7FDC3DD-62A8-45B6-BA8D-D409FA67D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42A7985-C359-4894-B7AC-8FEA2135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FA23A01-3ABB-4671-9DAA-49EE796B8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6170708-1301-4BDE-951E-540241FD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E60FAD5-CAB5-407E-B27F-C2BC71BA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2F574E0A-20CF-4ADB-B93C-B2536D8FE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FCF6688-8977-42FC-A3E7-EC0837E9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AA82084-7E4E-458F-A081-58534AC3C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07CCB66-4F8C-4C03-A932-04A0F93A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E5C44E0-59A5-46F2-AED7-C364459B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ACEBE00-F858-4555-8E51-B2A32347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D6F3B2B2-A234-4521-A426-9AFEF7C9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89AFBFBD-B3C4-4D33-8EEE-B402C96B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71A99904-46E7-45F8-8551-800B4C43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0D233564-A0AF-4E7E-B004-2B493890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E0681B6A-5F0E-4F41-9E2E-958DDC82F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6ABEC6B4-1B9B-4B4D-9434-00534C7A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5B5C4370-EC32-4C08-83E8-1566997C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49492491-DDD7-4DA1-83E3-53E28405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AA0E977-5D78-4403-A611-17DA61BD7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0969981-DEB2-4876-BD38-5651D8F8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9C60755-7BEC-43AD-840B-9D5B618C1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9FDFEC1-BC75-47EB-823D-980C15AC6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896AAB26-E7E2-4300-B3BC-4290E5EA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676E0A00-2CE7-4D96-AB10-1C33F8BA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75C7ECE3-6DA4-4742-8691-F776730B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AC6D0AA-8DF8-4849-82BE-D5930D36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FA5430E-8BA4-4209-8B22-B051149B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34A5C1A-5DD1-4D0E-A1D9-4A724AAD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06CDD62-C691-4CCF-B5B8-C543173C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B85F017-A006-46B4-B857-52BC57284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88501A9B-1490-4AFC-A4C2-3D10DFF5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47F8A4B3-0069-4AB0-AB3E-BD70578E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8A14B384-BA73-415C-BCA3-7C882605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83B90228-B0D1-4AF1-875E-D40C8823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FD5A877-F1B2-4AB6-B118-F36CA296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690AA44-6FA8-46FB-9D3E-3F5D61EAD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C0AE28EA-B167-42D2-9ADD-E63986B7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6C73FB77-988B-439C-85BA-B932BED9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9EA42EBE-4CAA-4307-B5D9-CEB6D21C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AA1CE81F-C0DC-49E1-A30E-EAF7E29C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AAF64A1B-87DB-4C5F-AE33-E9BC03C5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4FC27383-CAE1-4088-942A-57FCB857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ACFE4E64-2828-441A-A3E2-7740DD84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53CBA42A-61AF-4B99-9FD6-3C35FFA2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8D9AE231-5597-4B41-A2E9-DF2D9693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8C919661-65C0-4A3D-A8C1-9A6C9F316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1B72C4E-5FBF-4B16-AAF3-5B73CAB41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88F8D-BF62-4038-84C6-452C683F8EA3}">
  <dimension ref="B2:W37"/>
  <sheetViews>
    <sheetView showGridLines="0" tabSelected="1" workbookViewId="0">
      <selection activeCell="Q32" sqref="Q32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69838.320999999996</v>
      </c>
      <c r="D8" s="22">
        <v>9995.18</v>
      </c>
      <c r="E8" s="23">
        <v>60808.966999999997</v>
      </c>
      <c r="F8" s="23">
        <v>30469.825000000001</v>
      </c>
      <c r="G8" s="21">
        <v>78389.119000000006</v>
      </c>
      <c r="H8" s="22">
        <v>16667.737000000001</v>
      </c>
      <c r="I8" s="23">
        <v>97179.126000000004</v>
      </c>
      <c r="J8" s="23">
        <v>29529.817999999999</v>
      </c>
      <c r="K8" s="21">
        <f t="shared" ref="K8:L13" si="0">+((I8*100/G8)-100)</f>
        <v>23.970172441917597</v>
      </c>
      <c r="L8" s="24">
        <f t="shared" si="0"/>
        <v>77.167530301204039</v>
      </c>
      <c r="M8" s="23">
        <f t="shared" ref="M8:N13" si="1">+((I8*100/C8)-100)</f>
        <v>39.148714643354623</v>
      </c>
      <c r="N8" s="25">
        <f t="shared" si="1"/>
        <v>195.44058236069782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4626.5029999999997</v>
      </c>
      <c r="D9" s="30">
        <v>840.65200000000004</v>
      </c>
      <c r="E9" s="31">
        <v>2402.5839999999998</v>
      </c>
      <c r="F9" s="31">
        <v>838.72</v>
      </c>
      <c r="G9" s="29">
        <v>4996.9439999999995</v>
      </c>
      <c r="H9" s="30">
        <v>1015.2080000000001</v>
      </c>
      <c r="I9" s="31">
        <v>4030.0439999999999</v>
      </c>
      <c r="J9" s="31">
        <v>1282.8</v>
      </c>
      <c r="K9" s="29">
        <f>+((I9*100/G9)-100)</f>
        <v>-19.349826614026497</v>
      </c>
      <c r="L9" s="32">
        <f>+((J9*100/H9)-100)</f>
        <v>26.358342329847673</v>
      </c>
      <c r="M9" s="31">
        <f>+((I9*100/C9)-100)</f>
        <v>-12.892221187363333</v>
      </c>
      <c r="N9" s="33">
        <f>+((J9*100/D9)-100)</f>
        <v>52.595842274805733</v>
      </c>
      <c r="O9" s="26"/>
      <c r="Q9" s="34"/>
      <c r="R9" s="34"/>
      <c r="S9" s="34"/>
    </row>
    <row r="10" spans="2:23" x14ac:dyDescent="0.25">
      <c r="B10" s="35" t="s">
        <v>13</v>
      </c>
      <c r="C10" s="36">
        <v>3652.9489999999996</v>
      </c>
      <c r="D10" s="37">
        <v>119.985</v>
      </c>
      <c r="E10" s="38">
        <v>4114.723</v>
      </c>
      <c r="F10" s="38">
        <v>1961.673</v>
      </c>
      <c r="G10" s="36">
        <v>7555.6360000000004</v>
      </c>
      <c r="H10" s="37">
        <v>542.34400000000005</v>
      </c>
      <c r="I10" s="38">
        <v>8228.4969999999994</v>
      </c>
      <c r="J10" s="38">
        <v>836.67899999999997</v>
      </c>
      <c r="K10" s="36">
        <f>+((I10*100/G10)-100)</f>
        <v>8.9054184187803571</v>
      </c>
      <c r="L10" s="39">
        <f t="shared" si="0"/>
        <v>54.270905550720556</v>
      </c>
      <c r="M10" s="38">
        <f t="shared" si="1"/>
        <v>125.25627924178522</v>
      </c>
      <c r="N10" s="40">
        <f t="shared" si="1"/>
        <v>597.31966495811969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45241.845999999998</v>
      </c>
      <c r="D11" s="37">
        <v>6988.5069999999996</v>
      </c>
      <c r="E11" s="38">
        <v>37073.664000000004</v>
      </c>
      <c r="F11" s="38">
        <v>21176.078000000001</v>
      </c>
      <c r="G11" s="36">
        <v>45058.027000000002</v>
      </c>
      <c r="H11" s="37">
        <v>12908.619999999999</v>
      </c>
      <c r="I11" s="38">
        <v>57988.163</v>
      </c>
      <c r="J11" s="38">
        <v>20138.603999999999</v>
      </c>
      <c r="K11" s="36">
        <f t="shared" si="0"/>
        <v>28.696631568000072</v>
      </c>
      <c r="L11" s="39">
        <f t="shared" si="0"/>
        <v>56.008961453664313</v>
      </c>
      <c r="M11" s="38">
        <f t="shared" si="1"/>
        <v>28.17373322918786</v>
      </c>
      <c r="N11" s="40">
        <f t="shared" si="1"/>
        <v>188.16747268050244</v>
      </c>
      <c r="O11" s="26"/>
      <c r="Q11" s="26"/>
      <c r="R11" s="26"/>
    </row>
    <row r="12" spans="2:23" x14ac:dyDescent="0.25">
      <c r="B12" s="35" t="s">
        <v>15</v>
      </c>
      <c r="C12" s="36">
        <v>11837.207999999999</v>
      </c>
      <c r="D12" s="37">
        <v>699.79599999999994</v>
      </c>
      <c r="E12" s="38">
        <v>12357.487999999999</v>
      </c>
      <c r="F12" s="38">
        <v>5325.2110000000002</v>
      </c>
      <c r="G12" s="36">
        <v>15310.203</v>
      </c>
      <c r="H12" s="37">
        <v>983.22500000000002</v>
      </c>
      <c r="I12" s="38">
        <v>22176.485000000001</v>
      </c>
      <c r="J12" s="38">
        <v>3666.9879999999998</v>
      </c>
      <c r="K12" s="36">
        <f t="shared" si="0"/>
        <v>44.847752835151823</v>
      </c>
      <c r="L12" s="39">
        <f t="shared" si="0"/>
        <v>272.95512217447686</v>
      </c>
      <c r="M12" s="38">
        <f t="shared" si="1"/>
        <v>87.345571692243652</v>
      </c>
      <c r="N12" s="40">
        <f t="shared" si="1"/>
        <v>424.00813951494433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4479.8150000000005</v>
      </c>
      <c r="D13" s="37">
        <v>1346.24</v>
      </c>
      <c r="E13" s="38">
        <v>4860.5079999999998</v>
      </c>
      <c r="F13" s="38">
        <v>1168.143</v>
      </c>
      <c r="G13" s="36">
        <v>5394.7489999999998</v>
      </c>
      <c r="H13" s="37">
        <v>1218.3399999999999</v>
      </c>
      <c r="I13" s="38">
        <v>4755.9369999999999</v>
      </c>
      <c r="J13" s="38">
        <v>3604.7470000000003</v>
      </c>
      <c r="K13" s="36">
        <f t="shared" si="0"/>
        <v>-11.84136648433504</v>
      </c>
      <c r="L13" s="39">
        <f t="shared" si="0"/>
        <v>195.87364775021751</v>
      </c>
      <c r="M13" s="38">
        <f t="shared" si="1"/>
        <v>6.1636920274609395</v>
      </c>
      <c r="N13" s="40">
        <f t="shared" si="1"/>
        <v>167.76406881388164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0</v>
      </c>
      <c r="F14" s="38">
        <v>0</v>
      </c>
      <c r="G14" s="36">
        <v>73.56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182.59299999999999</v>
      </c>
      <c r="D15" s="43">
        <v>431.10500000000002</v>
      </c>
      <c r="E15" s="44">
        <v>1232.9740000000002</v>
      </c>
      <c r="F15" s="44">
        <v>0</v>
      </c>
      <c r="G15" s="42">
        <v>302.29899999999998</v>
      </c>
      <c r="H15" s="43">
        <v>73.819999999999993</v>
      </c>
      <c r="I15" s="44">
        <v>417.21899999999999</v>
      </c>
      <c r="J15" s="45">
        <v>66.900000000000006</v>
      </c>
      <c r="K15" s="42">
        <f t="shared" ref="K15:L28" si="2">+((I15*100/G15)-100)</f>
        <v>38.015342425876383</v>
      </c>
      <c r="L15" s="46">
        <f t="shared" si="2"/>
        <v>-9.3741533459766799</v>
      </c>
      <c r="M15" s="44">
        <f t="shared" ref="M15:N28" si="3">+((I15*100/C15)-100)</f>
        <v>128.49671126494445</v>
      </c>
      <c r="N15" s="47">
        <f t="shared" si="3"/>
        <v>-84.481738787534354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61.552999999999997</v>
      </c>
      <c r="D16" s="30">
        <v>28.53</v>
      </c>
      <c r="E16" s="31">
        <v>706.178</v>
      </c>
      <c r="F16" s="31">
        <v>0</v>
      </c>
      <c r="G16" s="29">
        <v>33.219000000000001</v>
      </c>
      <c r="H16" s="30">
        <v>0</v>
      </c>
      <c r="I16" s="31">
        <v>57.701000000000001</v>
      </c>
      <c r="J16" s="31">
        <v>0</v>
      </c>
      <c r="K16" s="29">
        <f t="shared" si="2"/>
        <v>73.698786838857274</v>
      </c>
      <c r="L16" s="32" t="s">
        <v>18</v>
      </c>
      <c r="M16" s="31">
        <f t="shared" si="3"/>
        <v>-6.2580215424105887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121.04</v>
      </c>
      <c r="D17" s="51">
        <v>402.57499999999999</v>
      </c>
      <c r="E17" s="52">
        <v>526.79600000000005</v>
      </c>
      <c r="F17" s="52">
        <v>0</v>
      </c>
      <c r="G17" s="50">
        <v>269.08</v>
      </c>
      <c r="H17" s="51">
        <v>73.819999999999993</v>
      </c>
      <c r="I17" s="52">
        <v>359.51799999999997</v>
      </c>
      <c r="J17" s="52">
        <v>66.900000000000006</v>
      </c>
      <c r="K17" s="50">
        <f t="shared" si="2"/>
        <v>33.610078786977851</v>
      </c>
      <c r="L17" s="53">
        <f t="shared" si="2"/>
        <v>-9.3741533459766799</v>
      </c>
      <c r="M17" s="52">
        <f t="shared" si="3"/>
        <v>197.02412425644411</v>
      </c>
      <c r="N17" s="54">
        <f t="shared" si="3"/>
        <v>-83.38197851332049</v>
      </c>
      <c r="O17" s="26"/>
      <c r="Q17" s="26"/>
      <c r="R17" s="26"/>
    </row>
    <row r="18" spans="2:20" s="27" customFormat="1" x14ac:dyDescent="0.25">
      <c r="B18" s="20" t="s">
        <v>20</v>
      </c>
      <c r="C18" s="21">
        <v>5319.982</v>
      </c>
      <c r="D18" s="22">
        <v>6339.3760000000002</v>
      </c>
      <c r="E18" s="23">
        <v>9881.2960000000003</v>
      </c>
      <c r="F18" s="23">
        <v>1195.7360000000001</v>
      </c>
      <c r="G18" s="21">
        <v>5707.0479999999998</v>
      </c>
      <c r="H18" s="22">
        <v>2030.126</v>
      </c>
      <c r="I18" s="23">
        <v>5824.6959999999999</v>
      </c>
      <c r="J18" s="38">
        <v>1609.7220000000002</v>
      </c>
      <c r="K18" s="21">
        <f t="shared" si="2"/>
        <v>2.0614510338795071</v>
      </c>
      <c r="L18" s="24">
        <f t="shared" si="2"/>
        <v>-20.708271309268483</v>
      </c>
      <c r="M18" s="23">
        <f t="shared" si="3"/>
        <v>9.4871373624948347</v>
      </c>
      <c r="N18" s="25">
        <f t="shared" si="3"/>
        <v>-74.607563899033593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1499.6570000000002</v>
      </c>
      <c r="D19" s="30">
        <v>0</v>
      </c>
      <c r="E19" s="31">
        <v>3423.05</v>
      </c>
      <c r="F19" s="31">
        <v>0</v>
      </c>
      <c r="G19" s="29">
        <v>1384.8159999999998</v>
      </c>
      <c r="H19" s="30">
        <v>0</v>
      </c>
      <c r="I19" s="31">
        <v>1211.1239999999998</v>
      </c>
      <c r="J19" s="31">
        <v>0</v>
      </c>
      <c r="K19" s="29">
        <f t="shared" si="2"/>
        <v>-12.54260493812896</v>
      </c>
      <c r="L19" s="32" t="s">
        <v>18</v>
      </c>
      <c r="M19" s="31">
        <f t="shared" si="3"/>
        <v>-19.239932864648409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1351.8980000000001</v>
      </c>
      <c r="D20" s="37">
        <v>1215.9770000000001</v>
      </c>
      <c r="E20" s="38">
        <v>3457.7950000000001</v>
      </c>
      <c r="F20" s="38">
        <v>903.08</v>
      </c>
      <c r="G20" s="36">
        <v>2681.3249999999998</v>
      </c>
      <c r="H20" s="37">
        <v>815</v>
      </c>
      <c r="I20" s="38">
        <v>3212.346</v>
      </c>
      <c r="J20" s="38">
        <v>470.99900000000002</v>
      </c>
      <c r="K20" s="36">
        <f t="shared" si="2"/>
        <v>19.804425051047517</v>
      </c>
      <c r="L20" s="39">
        <f t="shared" si="2"/>
        <v>-42.208711656441714</v>
      </c>
      <c r="M20" s="38">
        <f t="shared" si="3"/>
        <v>137.6174829757866</v>
      </c>
      <c r="N20" s="40">
        <f t="shared" si="3"/>
        <v>-61.265796968199233</v>
      </c>
      <c r="O20" s="26"/>
      <c r="Q20" s="26"/>
      <c r="R20" s="26"/>
    </row>
    <row r="21" spans="2:20" x14ac:dyDescent="0.25">
      <c r="B21" s="49" t="s">
        <v>21</v>
      </c>
      <c r="C21" s="50">
        <v>2468.4270000000001</v>
      </c>
      <c r="D21" s="51">
        <v>5123.3990000000003</v>
      </c>
      <c r="E21" s="52">
        <v>3000.451</v>
      </c>
      <c r="F21" s="52">
        <v>292.65600000000001</v>
      </c>
      <c r="G21" s="50">
        <v>1640.9069999999999</v>
      </c>
      <c r="H21" s="51">
        <v>1215.126</v>
      </c>
      <c r="I21" s="52">
        <v>1401.2260000000001</v>
      </c>
      <c r="J21" s="52">
        <v>1138.723</v>
      </c>
      <c r="K21" s="55">
        <f t="shared" si="2"/>
        <v>-14.60661695025982</v>
      </c>
      <c r="L21" s="53">
        <f t="shared" si="2"/>
        <v>-6.2876607034990712</v>
      </c>
      <c r="M21" s="54">
        <f t="shared" si="3"/>
        <v>-43.234051482988967</v>
      </c>
      <c r="N21" s="54">
        <f t="shared" si="3"/>
        <v>-77.77407147091219</v>
      </c>
      <c r="O21" s="26"/>
      <c r="Q21" s="26"/>
      <c r="R21" s="26"/>
    </row>
    <row r="22" spans="2:20" x14ac:dyDescent="0.25">
      <c r="B22" s="35" t="s">
        <v>22</v>
      </c>
      <c r="C22" s="36">
        <v>672.72799999999995</v>
      </c>
      <c r="D22" s="37">
        <v>6.18</v>
      </c>
      <c r="E22" s="38">
        <v>768.54700000000003</v>
      </c>
      <c r="F22" s="38">
        <v>0</v>
      </c>
      <c r="G22" s="36">
        <v>895.01900000000001</v>
      </c>
      <c r="H22" s="37">
        <v>0</v>
      </c>
      <c r="I22" s="38">
        <v>2033.992</v>
      </c>
      <c r="J22" s="38">
        <v>0</v>
      </c>
      <c r="K22" s="56">
        <f t="shared" si="2"/>
        <v>127.25685153052615</v>
      </c>
      <c r="L22" s="39" t="s">
        <v>18</v>
      </c>
      <c r="M22" s="40">
        <f t="shared" si="3"/>
        <v>202.34983529747535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846.43399999999997</v>
      </c>
      <c r="D23" s="37">
        <v>62.438000000000002</v>
      </c>
      <c r="E23" s="38">
        <v>646.77599999999995</v>
      </c>
      <c r="F23" s="38">
        <v>69.680000000000007</v>
      </c>
      <c r="G23" s="36">
        <v>1674.5940000000001</v>
      </c>
      <c r="H23" s="37">
        <v>171.97300000000001</v>
      </c>
      <c r="I23" s="38">
        <v>1090.7249999999999</v>
      </c>
      <c r="J23" s="38">
        <v>125.078</v>
      </c>
      <c r="K23" s="56">
        <f>+((I23*100/G23)-100)</f>
        <v>-34.866301921540398</v>
      </c>
      <c r="L23" s="39">
        <f t="shared" si="2"/>
        <v>-27.268815453588644</v>
      </c>
      <c r="M23" s="40">
        <f t="shared" si="3"/>
        <v>28.861198864884898</v>
      </c>
      <c r="N23" s="40">
        <f t="shared" si="3"/>
        <v>100.32352093276532</v>
      </c>
      <c r="O23" s="26"/>
      <c r="Q23" s="26"/>
      <c r="R23" s="26"/>
    </row>
    <row r="24" spans="2:20" x14ac:dyDescent="0.25">
      <c r="B24" s="35" t="s">
        <v>24</v>
      </c>
      <c r="C24" s="36">
        <v>1014.712</v>
      </c>
      <c r="D24" s="37">
        <v>283.52</v>
      </c>
      <c r="E24" s="38">
        <v>954.14400000000001</v>
      </c>
      <c r="F24" s="38">
        <v>571.37</v>
      </c>
      <c r="G24" s="36">
        <v>949.29700000000003</v>
      </c>
      <c r="H24" s="37">
        <v>222.56</v>
      </c>
      <c r="I24" s="38">
        <v>2408.62</v>
      </c>
      <c r="J24" s="38">
        <v>323.702</v>
      </c>
      <c r="K24" s="56">
        <f t="shared" si="2"/>
        <v>153.7267051302174</v>
      </c>
      <c r="L24" s="39">
        <f t="shared" si="2"/>
        <v>45.444823867721055</v>
      </c>
      <c r="M24" s="40">
        <f t="shared" si="3"/>
        <v>137.36981527763544</v>
      </c>
      <c r="N24" s="40">
        <f t="shared" si="3"/>
        <v>14.172545146726875</v>
      </c>
      <c r="O24" s="26"/>
      <c r="Q24" s="26"/>
      <c r="R24" s="26"/>
    </row>
    <row r="25" spans="2:20" x14ac:dyDescent="0.25">
      <c r="B25" s="35" t="s">
        <v>25</v>
      </c>
      <c r="C25" s="36">
        <v>3080.9169999999999</v>
      </c>
      <c r="D25" s="37">
        <v>826.29899999999998</v>
      </c>
      <c r="E25" s="38">
        <v>813.9369999999999</v>
      </c>
      <c r="F25" s="38">
        <v>92.320999999999998</v>
      </c>
      <c r="G25" s="36">
        <v>4422.3180000000002</v>
      </c>
      <c r="H25" s="37">
        <v>3475.38</v>
      </c>
      <c r="I25" s="38">
        <v>6694.4490000000005</v>
      </c>
      <c r="J25" s="38">
        <v>4949.2309999999998</v>
      </c>
      <c r="K25" s="56">
        <f t="shared" si="2"/>
        <v>51.378733958073582</v>
      </c>
      <c r="L25" s="39">
        <f t="shared" si="2"/>
        <v>42.408340958398782</v>
      </c>
      <c r="M25" s="40">
        <f t="shared" si="3"/>
        <v>117.28754783072702</v>
      </c>
      <c r="N25" s="40">
        <f t="shared" si="3"/>
        <v>498.9636923196083</v>
      </c>
      <c r="O25" s="26"/>
      <c r="Q25" s="26"/>
      <c r="R25" s="26"/>
    </row>
    <row r="26" spans="2:20" x14ac:dyDescent="0.25">
      <c r="B26" s="48" t="s">
        <v>26</v>
      </c>
      <c r="C26" s="29">
        <v>685.69500000000005</v>
      </c>
      <c r="D26" s="30">
        <v>0</v>
      </c>
      <c r="E26" s="31">
        <v>464.435</v>
      </c>
      <c r="F26" s="31">
        <v>25.42</v>
      </c>
      <c r="G26" s="29">
        <v>2332.3200000000002</v>
      </c>
      <c r="H26" s="30">
        <v>32.835000000000001</v>
      </c>
      <c r="I26" s="31">
        <v>995.60900000000004</v>
      </c>
      <c r="J26" s="31">
        <v>738.2</v>
      </c>
      <c r="K26" s="57">
        <f t="shared" si="2"/>
        <v>-57.312504287576317</v>
      </c>
      <c r="L26" s="32">
        <f t="shared" si="2"/>
        <v>2148.2107507233136</v>
      </c>
      <c r="M26" s="33">
        <f t="shared" si="3"/>
        <v>45.197062834058869</v>
      </c>
      <c r="N26" s="33" t="s">
        <v>18</v>
      </c>
      <c r="O26" s="26"/>
      <c r="Q26" s="26"/>
      <c r="R26" s="26"/>
    </row>
    <row r="27" spans="2:20" x14ac:dyDescent="0.25">
      <c r="B27" s="35" t="s">
        <v>27</v>
      </c>
      <c r="C27" s="36">
        <v>5466.44</v>
      </c>
      <c r="D27" s="37">
        <v>190.76</v>
      </c>
      <c r="E27" s="38">
        <v>9778.9709999999995</v>
      </c>
      <c r="F27" s="38">
        <v>1927.5160000000001</v>
      </c>
      <c r="G27" s="36">
        <v>13747.805999999999</v>
      </c>
      <c r="H27" s="37">
        <v>2446.5569999999998</v>
      </c>
      <c r="I27" s="38">
        <v>9014.66</v>
      </c>
      <c r="J27" s="38">
        <v>1579.5429999999999</v>
      </c>
      <c r="K27" s="56">
        <f t="shared" si="2"/>
        <v>-34.428373516472362</v>
      </c>
      <c r="L27" s="39">
        <f t="shared" si="2"/>
        <v>-35.4381279487868</v>
      </c>
      <c r="M27" s="40">
        <f t="shared" si="3"/>
        <v>64.909154769831929</v>
      </c>
      <c r="N27" s="40">
        <f t="shared" si="3"/>
        <v>728.02631578947364</v>
      </c>
      <c r="O27" s="26"/>
      <c r="Q27" s="26"/>
      <c r="R27" s="26"/>
    </row>
    <row r="28" spans="2:20" x14ac:dyDescent="0.25">
      <c r="B28" s="35" t="s">
        <v>28</v>
      </c>
      <c r="C28" s="36">
        <v>4501.5690000000004</v>
      </c>
      <c r="D28" s="37">
        <v>2575.7910000000002</v>
      </c>
      <c r="E28" s="38">
        <v>8689.7360000000008</v>
      </c>
      <c r="F28" s="38">
        <v>5827.09</v>
      </c>
      <c r="G28" s="36">
        <v>11580.496999999999</v>
      </c>
      <c r="H28" s="37">
        <v>5486.2550000000001</v>
      </c>
      <c r="I28" s="38">
        <v>9260.6440000000002</v>
      </c>
      <c r="J28" s="38">
        <v>1064.24</v>
      </c>
      <c r="K28" s="56">
        <f t="shared" si="2"/>
        <v>-20.03241311663912</v>
      </c>
      <c r="L28" s="39">
        <f t="shared" si="2"/>
        <v>-80.601703712277327</v>
      </c>
      <c r="M28" s="40">
        <f t="shared" si="3"/>
        <v>105.7203610563339</v>
      </c>
      <c r="N28" s="40">
        <f t="shared" si="3"/>
        <v>-58.682983207876731</v>
      </c>
      <c r="O28" s="26"/>
      <c r="Q28" s="26"/>
      <c r="R28" s="26"/>
    </row>
    <row r="29" spans="2:20" x14ac:dyDescent="0.25">
      <c r="B29" s="35" t="s">
        <v>29</v>
      </c>
      <c r="C29" s="36">
        <v>0</v>
      </c>
      <c r="D29" s="37">
        <v>0</v>
      </c>
      <c r="E29" s="38">
        <v>0</v>
      </c>
      <c r="F29" s="38">
        <v>0</v>
      </c>
      <c r="G29" s="36">
        <v>0</v>
      </c>
      <c r="H29" s="37">
        <v>0</v>
      </c>
      <c r="I29" s="38">
        <v>0</v>
      </c>
      <c r="J29" s="38">
        <v>5.0999999999999996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91609.466</v>
      </c>
      <c r="D30" s="60">
        <v>20710.649000000001</v>
      </c>
      <c r="E30" s="60">
        <v>94039.782999999996</v>
      </c>
      <c r="F30" s="60">
        <v>40178.959999999999</v>
      </c>
      <c r="G30" s="60">
        <v>120000.31700000001</v>
      </c>
      <c r="H30" s="60">
        <v>23494.19</v>
      </c>
      <c r="I30" s="60">
        <v>134919.74</v>
      </c>
      <c r="J30" s="60">
        <v>39991.534</v>
      </c>
      <c r="K30" s="60">
        <f>+((I30*100/G30)-100)</f>
        <v>12.432819656634734</v>
      </c>
      <c r="L30" s="60">
        <f>+((J30*100/H30)-100)</f>
        <v>70.218824313585628</v>
      </c>
      <c r="M30" s="60">
        <f>+((I30*100/C30)-100)</f>
        <v>47.277072873670051</v>
      </c>
      <c r="N30" s="61">
        <f>+((J30*100/D30)-100)</f>
        <v>93.096479014250093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2024-10-09T11:01:49Z</dcterms:created>
  <dcterms:modified xsi:type="dcterms:W3CDTF">2024-10-09T11:02:50Z</dcterms:modified>
</cp:coreProperties>
</file>