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3DE9A08B-30DB-4C34-9916-8EE369A080A5}" xr6:coauthVersionLast="47" xr6:coauthVersionMax="47" xr10:uidLastSave="{00000000-0000-0000-0000-000000000000}"/>
  <bookViews>
    <workbookView xWindow="-120" yWindow="-120" windowWidth="29040" windowHeight="17640" xr2:uid="{839D6A61-3A20-4322-8F44-269B11B73B3F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M20" i="1"/>
  <c r="K20" i="1"/>
  <c r="M19" i="1"/>
  <c r="K19" i="1"/>
  <c r="N18" i="1"/>
  <c r="M18" i="1"/>
  <c r="L18" i="1"/>
  <c r="K18" i="1"/>
  <c r="N17" i="1"/>
  <c r="M17" i="1"/>
  <c r="K17" i="1"/>
  <c r="M16" i="1"/>
  <c r="K16" i="1"/>
  <c r="N15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<sst xmlns="http://schemas.openxmlformats.org/spreadsheetml/2006/main" count="67" uniqueCount="36">
  <si>
    <t xml:space="preserve">Grūdų  ir aliejinių augalų sėklų  supirkimo kiekių suvestinė ataskaita (2024 m. 37–39 sav.) pagal GS-1*, t </t>
  </si>
  <si>
    <t xml:space="preserve">                      Data
Grūdai</t>
  </si>
  <si>
    <t>Pokytis, %</t>
  </si>
  <si>
    <t>39 sav.  (09 26 –10 02)</t>
  </si>
  <si>
    <t>37  sav.  (09 09 – 15)</t>
  </si>
  <si>
    <t>38  sav.  (09 16 – 22)</t>
  </si>
  <si>
    <t>39  sav.  (09 23 – 29)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</si>
  <si>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</si>
  <si>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</si>
  <si>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</si>
  <si>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</si>
  <si>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</si>
  <si>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</si>
  <si>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</si>
  <si>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</si>
  <si>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</si>
  <si>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</si>
  <si>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</si>
  <si>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</si>
  <si>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</si>
  <si>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</si>
  <si>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</si>
  <si>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</si>
  <si>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</si>
  <si>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</si>
  <si>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</si>
  <si>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</si>
  <si>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</si>
  <si>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</si>
  <si>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</si>
  <si>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</si>
  <si>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</si>
  <si>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39 savaitę su 38 savaite</t>
  </si>
  <si>
    <t>*** lyginant 2024 m. 39 savaitę su 2023 m. 39 savaite</t>
  </si>
  <si>
    <t>Pastaba: grūdų bei aliejinių augalų sėklų 37 ir 38 savaičių supirkimo kiekiai patikslinti 2024-10-03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</si>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</sst>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0B78AC1-F83F-4A5A-8481-E6D88CB7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41377A5-A055-4B36-8C1E-59DD6CAC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8E1E111-3E6F-40C1-940E-5B0298E5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B10F7122-0E61-4ACC-9C7A-86E4851E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075D9F2-BBFE-4BD3-B240-64F6ADCE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6EB1A08-74D6-422A-B973-B1E89B74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33E724B-5B04-47B3-98BA-2C5BAAB8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266EB02-91FD-40FF-870E-3EB3C814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B482FCA-8273-423F-93D3-5B2CA284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A2A3FD3-E165-4772-B899-94ACD535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B75EAAD-FAAE-4FB4-883B-0BDDF10A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56AE6DB-F345-48F4-BACC-0AD4F65C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096201B-6635-4811-8281-F788AE01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D244955-7A4C-4555-AD8F-115443E2F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008876A-0900-4EA3-B093-6C436E14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FF313A6-6736-4919-B9BD-85263FF9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044F575-00C6-4395-8EF7-3A3AC29E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2762D07-F5C0-42FD-9DDC-72D118F8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50FDDA22-17C0-4EBE-B1DB-24B4EAE8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4B46D52-4659-43CE-8B6D-69FBA39A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83471143-21D4-4A2E-BC17-47805A17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2973440B-3044-4F03-B1D6-69945F987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943B585-0EFD-40E3-953A-FE0EEE82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3D01F09-D9E6-41B8-8551-3F53E234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A85F6B8B-FB7A-48D8-8A82-E727DA02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BD2FC03-0173-47D0-84F0-AA1F8728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B7943376-DEF7-4801-9154-8357FCDC8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8A30D371-EFE0-4299-818F-90C4B4D3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C8D3DAFA-70A8-44AF-94F3-2BAFEE1DF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9829CCF-E67D-4478-B2EA-EF7214F5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A33F476-74C1-401B-A4E5-B2E2349E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C5F8B0B-0AA6-4C29-A864-30DEF6D9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AE1CCF9-8411-4067-AC0D-EA8BA365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443BD26A-8FF7-488A-BF41-A0F6D12B1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777A9FD-C65C-4FC7-8BA2-68DCFFB58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3AC0377-C11A-43EF-B158-9F9F9294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98E5EBD-AE2D-4F8D-B281-423BF0AF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4377922C-127E-4617-A9DC-25F8CE44D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3E3CB43-5774-4301-83CA-41049DDE8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579CE3D-2033-4494-947A-E9FB5B34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63F0ACD-A4A2-442A-8C79-3A314CB2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3424DE6-150F-4A15-A2DE-369D45BB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8FA285B-AEBD-4A2D-BEB6-D704DC14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7DCF404-FBE5-42D4-95D7-3F372390E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C8162A8-3FAD-42AC-BF5E-CF515F288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9102C8A-BC06-48B2-9512-BB20F9E6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7B186E9-2E56-4055-92FB-1569639AA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9708028-3618-431C-82EF-F20CB6A9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041A336-36D8-4F42-98F8-8B119A1A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8EE53C3-9A5E-4543-AA03-CAC98BF6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E35ECB7-195D-4474-899B-675AC37F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2CDFF05-B3FB-48A1-9E93-671B9DDA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7C14B0F-5F19-47F6-B500-2397B912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CA702689-811F-4539-B589-6362A730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55F14628-A146-4475-A2B0-52392C63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5FD45998-3139-4C9F-9640-DFD601936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65580684-D60C-4FBB-96F4-AA4B89FA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C2FF51CA-26F4-47CF-87CD-8442DF96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3C25B4F9-5554-45FB-B589-3D50CF6A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9120C50A-EECF-428C-A22C-2775FF24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C1F60BF2-DD97-4A38-BC51-4736B398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A21791E-97BB-4FE8-B3FE-C0F9ECE97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76F703F-3E96-451F-8218-AF8A76455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20102BE-FE8A-4BDF-860A-CCC4F4B3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B7C9408-008E-4832-86AE-8CA29715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CB29D7C-0C12-4638-AE3E-7927C37FA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E9EDB302-C48D-4732-8F93-09735167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7491324F-8B43-41F1-95DE-AD1485CDE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C27EDEE-47B4-4DB1-8926-320AF718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D1AD567-1CEE-46A9-ABA6-EEE9CAAC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FD836814-958B-4D21-87E5-0AA753348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0601219-7ABC-4F46-9B8E-2898F38F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09F9E60A-BBAA-4248-AD44-6A796329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8F070C3-51B1-4975-AD97-2139F2DF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E4892AE5-6EEB-4FED-A942-2D6E6654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96457315-B78C-4658-8757-FD958A75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6F838CF-1D9B-4FC1-B6C1-A0B8CA4A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44A44F0F-C423-442B-ABF8-68A31307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7500E3A6-D707-4E46-B3DA-320BCE184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A4B1ED8-CA99-49C6-B422-80D62306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C15ECBF-DF11-4EF9-8482-816D11DA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9B42C109-E589-4F81-AF7B-AE53462FA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9BB3F44D-2D8B-4B11-A988-335AB2DD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6762-D8FA-4B28-8748-A3660A4A2741}">
  <dimension ref="B2:W37"/>
  <sheetViews>
    <sheetView showGridLines="0" showRowColHeaders="0" tabSelected="1" workbookViewId="0">
      <selection activeCell="R33" sqref="R33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117256.61799999999</v>
      </c>
      <c r="D8" s="22">
        <v>23239.399000000001</v>
      </c>
      <c r="E8" s="23">
        <v>61650.358</v>
      </c>
      <c r="F8" s="23">
        <v>45857.222000000002</v>
      </c>
      <c r="G8" s="21">
        <v>54554.026000000005</v>
      </c>
      <c r="H8" s="22">
        <v>23398.924999999999</v>
      </c>
      <c r="I8" s="23">
        <v>66354.739000000001</v>
      </c>
      <c r="J8" s="23">
        <v>13927.996999999999</v>
      </c>
      <c r="K8" s="21">
        <f t="shared" ref="K8:L13" si="0">+((I8*100/G8)-100)</f>
        <v>21.631241294638812</v>
      </c>
      <c r="L8" s="24">
        <f t="shared" si="0"/>
        <v>-40.475910752310206</v>
      </c>
      <c r="M8" s="23">
        <f t="shared" ref="M8:N13" si="1">+((I8*100/C8)-100)</f>
        <v>-43.410666168113416</v>
      </c>
      <c r="N8" s="25">
        <f t="shared" si="1"/>
        <v>-40.067309830172462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7189.253999999999</v>
      </c>
      <c r="D9" s="30">
        <v>1160.83</v>
      </c>
      <c r="E9" s="31">
        <v>2222.5029999999997</v>
      </c>
      <c r="F9" s="31">
        <v>632.48099999999999</v>
      </c>
      <c r="G9" s="29">
        <v>2165.721</v>
      </c>
      <c r="H9" s="30">
        <v>838.72</v>
      </c>
      <c r="I9" s="31">
        <v>3533.8580000000002</v>
      </c>
      <c r="J9" s="31">
        <v>1015.2080000000001</v>
      </c>
      <c r="K9" s="29">
        <f>+((I9*100/G9)-100)</f>
        <v>63.172356919473941</v>
      </c>
      <c r="L9" s="32">
        <f>+((J9*100/H9)-100)</f>
        <v>21.042541014879816</v>
      </c>
      <c r="M9" s="31">
        <f>+((I9*100/C9)-100)</f>
        <v>-50.845275462516682</v>
      </c>
      <c r="N9" s="33">
        <f>+((J9*100/D9)-100)</f>
        <v>-12.544644780028079</v>
      </c>
      <c r="O9" s="26"/>
      <c r="Q9" s="34"/>
      <c r="R9" s="34"/>
      <c r="S9" s="34"/>
    </row>
    <row r="10" spans="2:23" x14ac:dyDescent="0.25">
      <c r="B10" s="35" t="s">
        <v>13</v>
      </c>
      <c r="C10" s="36">
        <v>5994.93</v>
      </c>
      <c r="D10" s="37">
        <v>1091.94</v>
      </c>
      <c r="E10" s="38">
        <v>4836.8150000000005</v>
      </c>
      <c r="F10" s="38">
        <v>658.28099999999995</v>
      </c>
      <c r="G10" s="36">
        <v>3527.69</v>
      </c>
      <c r="H10" s="37">
        <v>1961.673</v>
      </c>
      <c r="I10" s="38">
        <v>5997.41</v>
      </c>
      <c r="J10" s="38">
        <v>542.34400000000005</v>
      </c>
      <c r="K10" s="36">
        <f>+((I10*100/G10)-100)</f>
        <v>70.009552993602057</v>
      </c>
      <c r="L10" s="39">
        <f t="shared" si="0"/>
        <v>-72.352986455948567</v>
      </c>
      <c r="M10" s="38">
        <f t="shared" si="1"/>
        <v>4.1368289537984992E-2</v>
      </c>
      <c r="N10" s="40">
        <f t="shared" si="1"/>
        <v>-50.33206952762972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77938.671999999991</v>
      </c>
      <c r="D11" s="37">
        <v>13811.329000000002</v>
      </c>
      <c r="E11" s="38">
        <v>34452.773000000001</v>
      </c>
      <c r="F11" s="38">
        <v>26217.621000000003</v>
      </c>
      <c r="G11" s="36">
        <v>33143.563999999998</v>
      </c>
      <c r="H11" s="37">
        <v>15076.178</v>
      </c>
      <c r="I11" s="38">
        <v>37206.61</v>
      </c>
      <c r="J11" s="38">
        <v>11358.880000000001</v>
      </c>
      <c r="K11" s="36">
        <f t="shared" si="0"/>
        <v>12.258929063874973</v>
      </c>
      <c r="L11" s="39">
        <f t="shared" si="0"/>
        <v>-24.656766456325997</v>
      </c>
      <c r="M11" s="38">
        <f t="shared" si="1"/>
        <v>-52.261683391269479</v>
      </c>
      <c r="N11" s="40">
        <f t="shared" si="1"/>
        <v>-17.756792268144522</v>
      </c>
      <c r="O11" s="26"/>
      <c r="Q11" s="26"/>
      <c r="R11" s="26"/>
    </row>
    <row r="12" spans="2:23" x14ac:dyDescent="0.25">
      <c r="B12" s="35" t="s">
        <v>15</v>
      </c>
      <c r="C12" s="36">
        <v>22414.108999999997</v>
      </c>
      <c r="D12" s="37">
        <v>5544.9000000000005</v>
      </c>
      <c r="E12" s="38">
        <v>14045.128000000001</v>
      </c>
      <c r="F12" s="38">
        <v>18240.821</v>
      </c>
      <c r="G12" s="36">
        <v>11113.804</v>
      </c>
      <c r="H12" s="37">
        <v>5325.2110000000002</v>
      </c>
      <c r="I12" s="38">
        <v>14350.239</v>
      </c>
      <c r="J12" s="38">
        <v>983.22500000000002</v>
      </c>
      <c r="K12" s="36">
        <f t="shared" si="0"/>
        <v>29.120857269032257</v>
      </c>
      <c r="L12" s="39">
        <f t="shared" si="0"/>
        <v>-81.536412359998508</v>
      </c>
      <c r="M12" s="38">
        <f t="shared" si="1"/>
        <v>-35.976759102938232</v>
      </c>
      <c r="N12" s="40">
        <f t="shared" si="1"/>
        <v>-82.267939908744978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3719.6529999999998</v>
      </c>
      <c r="D13" s="37">
        <v>1630.4</v>
      </c>
      <c r="E13" s="38">
        <v>6093.1390000000001</v>
      </c>
      <c r="F13" s="38">
        <v>108.018</v>
      </c>
      <c r="G13" s="36">
        <v>4603.2469999999994</v>
      </c>
      <c r="H13" s="37">
        <v>197.143</v>
      </c>
      <c r="I13" s="38">
        <v>5193.0619999999999</v>
      </c>
      <c r="J13" s="38">
        <v>28.34</v>
      </c>
      <c r="K13" s="36">
        <f t="shared" si="0"/>
        <v>12.813020895902412</v>
      </c>
      <c r="L13" s="39">
        <f t="shared" si="0"/>
        <v>-85.624648098081082</v>
      </c>
      <c r="M13" s="38">
        <f t="shared" si="1"/>
        <v>39.611463757506414</v>
      </c>
      <c r="N13" s="40">
        <f t="shared" si="1"/>
        <v>-98.261776251226692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0</v>
      </c>
      <c r="F14" s="38">
        <v>0</v>
      </c>
      <c r="G14" s="36">
        <v>0</v>
      </c>
      <c r="H14" s="37">
        <v>0</v>
      </c>
      <c r="I14" s="38">
        <v>73.56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261.10500000000002</v>
      </c>
      <c r="D15" s="43">
        <v>199.11</v>
      </c>
      <c r="E15" s="44">
        <v>462.024</v>
      </c>
      <c r="F15" s="44">
        <v>0</v>
      </c>
      <c r="G15" s="42">
        <v>1232.9740000000002</v>
      </c>
      <c r="H15" s="43">
        <v>0</v>
      </c>
      <c r="I15" s="44">
        <v>302.29899999999998</v>
      </c>
      <c r="J15" s="45">
        <v>73.819999999999993</v>
      </c>
      <c r="K15" s="42">
        <f t="shared" ref="K15:L28" si="2">+((I15*100/G15)-100)</f>
        <v>-75.482126954826299</v>
      </c>
      <c r="L15" s="46" t="s">
        <v>18</v>
      </c>
      <c r="M15" s="44">
        <f t="shared" ref="M15:N28" si="3">+((I15*100/C15)-100)</f>
        <v>15.776794776047936</v>
      </c>
      <c r="N15" s="47">
        <f t="shared" si="3"/>
        <v>-62.925016322635734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187.28899999999999</v>
      </c>
      <c r="D16" s="30">
        <v>93.51</v>
      </c>
      <c r="E16" s="31">
        <v>251.81400000000002</v>
      </c>
      <c r="F16" s="31">
        <v>0</v>
      </c>
      <c r="G16" s="29">
        <v>706.178</v>
      </c>
      <c r="H16" s="30">
        <v>0</v>
      </c>
      <c r="I16" s="31">
        <v>33.219000000000001</v>
      </c>
      <c r="J16" s="31">
        <v>0</v>
      </c>
      <c r="K16" s="29">
        <f t="shared" si="2"/>
        <v>-95.295945214945803</v>
      </c>
      <c r="L16" s="32" t="s">
        <v>18</v>
      </c>
      <c r="M16" s="31">
        <f t="shared" si="3"/>
        <v>-82.263240233008872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73.816000000000003</v>
      </c>
      <c r="D17" s="51">
        <v>105.6</v>
      </c>
      <c r="E17" s="52">
        <v>210.21</v>
      </c>
      <c r="F17" s="52">
        <v>0</v>
      </c>
      <c r="G17" s="50">
        <v>526.79600000000005</v>
      </c>
      <c r="H17" s="51">
        <v>0</v>
      </c>
      <c r="I17" s="52">
        <v>269.08</v>
      </c>
      <c r="J17" s="52">
        <v>73.819999999999993</v>
      </c>
      <c r="K17" s="50">
        <f t="shared" si="2"/>
        <v>-48.921404110889227</v>
      </c>
      <c r="L17" s="53" t="s">
        <v>18</v>
      </c>
      <c r="M17" s="52">
        <f t="shared" si="3"/>
        <v>264.52801560637261</v>
      </c>
      <c r="N17" s="54">
        <f t="shared" si="3"/>
        <v>-30.094696969696969</v>
      </c>
      <c r="O17" s="26"/>
      <c r="Q17" s="26"/>
      <c r="R17" s="26"/>
    </row>
    <row r="18" spans="2:20" s="27" customFormat="1" x14ac:dyDescent="0.25">
      <c r="B18" s="20" t="s">
        <v>20</v>
      </c>
      <c r="C18" s="21">
        <v>7274.1870000000008</v>
      </c>
      <c r="D18" s="22">
        <v>2605.6370000000002</v>
      </c>
      <c r="E18" s="23">
        <v>4721.8209999999999</v>
      </c>
      <c r="F18" s="23">
        <v>2288.6860000000001</v>
      </c>
      <c r="G18" s="21">
        <v>9730.7759999999998</v>
      </c>
      <c r="H18" s="22">
        <v>341.73599999999999</v>
      </c>
      <c r="I18" s="23">
        <v>5378.5590000000002</v>
      </c>
      <c r="J18" s="38">
        <v>1215.126</v>
      </c>
      <c r="K18" s="21">
        <f t="shared" si="2"/>
        <v>-44.726309597507942</v>
      </c>
      <c r="L18" s="24">
        <f t="shared" si="2"/>
        <v>255.57447854484161</v>
      </c>
      <c r="M18" s="23">
        <f t="shared" si="3"/>
        <v>-26.059654501595858</v>
      </c>
      <c r="N18" s="25">
        <f t="shared" si="3"/>
        <v>-53.365491816396535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3122.4180000000001</v>
      </c>
      <c r="D19" s="30">
        <v>50.56</v>
      </c>
      <c r="E19" s="31">
        <v>725.32799999999997</v>
      </c>
      <c r="F19" s="31">
        <v>0</v>
      </c>
      <c r="G19" s="29">
        <v>3423.05</v>
      </c>
      <c r="H19" s="30">
        <v>0</v>
      </c>
      <c r="I19" s="31">
        <v>1384.8159999999998</v>
      </c>
      <c r="J19" s="31">
        <v>0</v>
      </c>
      <c r="K19" s="29">
        <f t="shared" si="2"/>
        <v>-59.544382933348921</v>
      </c>
      <c r="L19" s="32" t="s">
        <v>18</v>
      </c>
      <c r="M19" s="31">
        <f t="shared" si="3"/>
        <v>-55.649243631057736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1894.7530000000002</v>
      </c>
      <c r="D20" s="37">
        <v>1471.9770000000001</v>
      </c>
      <c r="E20" s="38">
        <v>1702.8109999999999</v>
      </c>
      <c r="F20" s="38">
        <v>47.292000000000002</v>
      </c>
      <c r="G20" s="36">
        <v>3307.2750000000001</v>
      </c>
      <c r="H20" s="37">
        <v>49.08</v>
      </c>
      <c r="I20" s="38">
        <v>2352.8360000000002</v>
      </c>
      <c r="J20" s="38">
        <v>0</v>
      </c>
      <c r="K20" s="36">
        <f t="shared" si="2"/>
        <v>-28.858773461535549</v>
      </c>
      <c r="L20" s="39" t="s">
        <v>18</v>
      </c>
      <c r="M20" s="38">
        <f t="shared" si="3"/>
        <v>24.176396606840058</v>
      </c>
      <c r="N20" s="40" t="s">
        <v>18</v>
      </c>
      <c r="O20" s="26"/>
      <c r="Q20" s="26"/>
      <c r="R20" s="26"/>
    </row>
    <row r="21" spans="2:20" x14ac:dyDescent="0.25">
      <c r="B21" s="49" t="s">
        <v>21</v>
      </c>
      <c r="C21" s="50">
        <v>2257.0160000000001</v>
      </c>
      <c r="D21" s="51">
        <v>1083.0999999999999</v>
      </c>
      <c r="E21" s="52">
        <v>2293.6819999999998</v>
      </c>
      <c r="F21" s="52">
        <v>2241.3939999999998</v>
      </c>
      <c r="G21" s="50">
        <v>3000.451</v>
      </c>
      <c r="H21" s="51">
        <v>292.65600000000001</v>
      </c>
      <c r="I21" s="52">
        <v>1640.9069999999999</v>
      </c>
      <c r="J21" s="52">
        <v>1215.126</v>
      </c>
      <c r="K21" s="55">
        <f t="shared" si="2"/>
        <v>-45.311321531329796</v>
      </c>
      <c r="L21" s="53">
        <f t="shared" si="2"/>
        <v>315.20624897490563</v>
      </c>
      <c r="M21" s="54">
        <f t="shared" si="3"/>
        <v>-27.297502543180912</v>
      </c>
      <c r="N21" s="54">
        <f t="shared" si="3"/>
        <v>12.189640845720618</v>
      </c>
      <c r="O21" s="26"/>
      <c r="Q21" s="26"/>
      <c r="R21" s="26"/>
    </row>
    <row r="22" spans="2:20" x14ac:dyDescent="0.25">
      <c r="B22" s="35" t="s">
        <v>22</v>
      </c>
      <c r="C22" s="36">
        <v>1160.2360000000001</v>
      </c>
      <c r="D22" s="37">
        <v>447.62400000000002</v>
      </c>
      <c r="E22" s="38">
        <v>1245.973</v>
      </c>
      <c r="F22" s="38">
        <v>0</v>
      </c>
      <c r="G22" s="36">
        <v>768.54700000000003</v>
      </c>
      <c r="H22" s="37">
        <v>0</v>
      </c>
      <c r="I22" s="38">
        <v>895.01900000000001</v>
      </c>
      <c r="J22" s="38">
        <v>0</v>
      </c>
      <c r="K22" s="56">
        <f t="shared" si="2"/>
        <v>16.45598772749095</v>
      </c>
      <c r="L22" s="39" t="s">
        <v>18</v>
      </c>
      <c r="M22" s="40">
        <f t="shared" si="3"/>
        <v>-22.858883882244655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197.833</v>
      </c>
      <c r="D23" s="37">
        <v>23.07</v>
      </c>
      <c r="E23" s="38">
        <v>412.83199999999999</v>
      </c>
      <c r="F23" s="38">
        <v>23.068000000000001</v>
      </c>
      <c r="G23" s="36">
        <v>646.77599999999995</v>
      </c>
      <c r="H23" s="37">
        <v>69.680000000000007</v>
      </c>
      <c r="I23" s="38">
        <v>1674.5940000000001</v>
      </c>
      <c r="J23" s="38">
        <v>171.97300000000001</v>
      </c>
      <c r="K23" s="56">
        <f>+((I23*100/G23)-100)</f>
        <v>158.91405989090504</v>
      </c>
      <c r="L23" s="39">
        <f t="shared" si="2"/>
        <v>146.80396096440873</v>
      </c>
      <c r="M23" s="40">
        <f t="shared" si="3"/>
        <v>746.4684860463118</v>
      </c>
      <c r="N23" s="40">
        <f t="shared" si="3"/>
        <v>645.43996532293033</v>
      </c>
      <c r="O23" s="26"/>
      <c r="Q23" s="26"/>
      <c r="R23" s="26"/>
    </row>
    <row r="24" spans="2:20" x14ac:dyDescent="0.25">
      <c r="B24" s="35" t="s">
        <v>24</v>
      </c>
      <c r="C24" s="36">
        <v>1162.2550000000001</v>
      </c>
      <c r="D24" s="37">
        <v>326.65100000000001</v>
      </c>
      <c r="E24" s="38">
        <v>1897.4760000000001</v>
      </c>
      <c r="F24" s="38">
        <v>884.30399999999997</v>
      </c>
      <c r="G24" s="36">
        <v>855.19100000000003</v>
      </c>
      <c r="H24" s="37">
        <v>571.37</v>
      </c>
      <c r="I24" s="38">
        <v>897.28399999999999</v>
      </c>
      <c r="J24" s="38">
        <v>222.56</v>
      </c>
      <c r="K24" s="56">
        <f t="shared" si="2"/>
        <v>4.9220583471996235</v>
      </c>
      <c r="L24" s="39">
        <f t="shared" si="2"/>
        <v>-61.048007420760626</v>
      </c>
      <c r="M24" s="40">
        <f t="shared" si="3"/>
        <v>-22.798009042766012</v>
      </c>
      <c r="N24" s="40">
        <f t="shared" si="3"/>
        <v>-31.866120109842001</v>
      </c>
      <c r="O24" s="26"/>
      <c r="Q24" s="26"/>
      <c r="R24" s="26"/>
    </row>
    <row r="25" spans="2:20" x14ac:dyDescent="0.25">
      <c r="B25" s="35" t="s">
        <v>25</v>
      </c>
      <c r="C25" s="36">
        <v>1085.6110000000001</v>
      </c>
      <c r="D25" s="37">
        <v>286.36799999999999</v>
      </c>
      <c r="E25" s="38">
        <v>0</v>
      </c>
      <c r="F25" s="38">
        <v>235.27</v>
      </c>
      <c r="G25" s="36">
        <v>813.9369999999999</v>
      </c>
      <c r="H25" s="37">
        <v>92.320999999999998</v>
      </c>
      <c r="I25" s="38">
        <v>4306.3469999999998</v>
      </c>
      <c r="J25" s="38">
        <v>3475.38</v>
      </c>
      <c r="K25" s="56">
        <f t="shared" si="2"/>
        <v>429.07620614371876</v>
      </c>
      <c r="L25" s="39">
        <f t="shared" si="2"/>
        <v>3664.4522914613144</v>
      </c>
      <c r="M25" s="40">
        <f t="shared" si="3"/>
        <v>296.67495999948409</v>
      </c>
      <c r="N25" s="40">
        <f t="shared" si="3"/>
        <v>1113.6062688568554</v>
      </c>
      <c r="O25" s="26"/>
      <c r="Q25" s="26"/>
      <c r="R25" s="26"/>
    </row>
    <row r="26" spans="2:20" x14ac:dyDescent="0.25">
      <c r="B26" s="48" t="s">
        <v>26</v>
      </c>
      <c r="C26" s="29">
        <v>728.19299999999998</v>
      </c>
      <c r="D26" s="30">
        <v>12.07</v>
      </c>
      <c r="E26" s="31">
        <v>1180.7349999999999</v>
      </c>
      <c r="F26" s="31">
        <v>3050.77</v>
      </c>
      <c r="G26" s="29">
        <v>446.83</v>
      </c>
      <c r="H26" s="30">
        <v>25.42</v>
      </c>
      <c r="I26" s="31">
        <v>1475.34</v>
      </c>
      <c r="J26" s="31">
        <v>32.835000000000001</v>
      </c>
      <c r="K26" s="57">
        <f t="shared" si="2"/>
        <v>230.17926280688408</v>
      </c>
      <c r="L26" s="32">
        <f t="shared" si="2"/>
        <v>29.169944925255692</v>
      </c>
      <c r="M26" s="33">
        <f t="shared" si="3"/>
        <v>102.60288137897507</v>
      </c>
      <c r="N26" s="33">
        <f t="shared" si="3"/>
        <v>172.03811101905552</v>
      </c>
      <c r="O26" s="26"/>
      <c r="Q26" s="26"/>
      <c r="R26" s="26"/>
    </row>
    <row r="27" spans="2:20" x14ac:dyDescent="0.25">
      <c r="B27" s="35" t="s">
        <v>27</v>
      </c>
      <c r="C27" s="36">
        <v>14872.593000000001</v>
      </c>
      <c r="D27" s="37">
        <v>3758.873</v>
      </c>
      <c r="E27" s="38">
        <v>17442.519</v>
      </c>
      <c r="F27" s="38">
        <v>2415.768</v>
      </c>
      <c r="G27" s="36">
        <v>9397.2169999999987</v>
      </c>
      <c r="H27" s="37">
        <v>1905.2349999999999</v>
      </c>
      <c r="I27" s="38">
        <v>13133.067999999999</v>
      </c>
      <c r="J27" s="38">
        <v>2446.5569999999998</v>
      </c>
      <c r="K27" s="56">
        <f t="shared" si="2"/>
        <v>39.754865722479337</v>
      </c>
      <c r="L27" s="39">
        <f t="shared" si="2"/>
        <v>28.412348083044861</v>
      </c>
      <c r="M27" s="40">
        <f t="shared" si="3"/>
        <v>-11.696178332856974</v>
      </c>
      <c r="N27" s="40">
        <f t="shared" si="3"/>
        <v>-34.912485737081312</v>
      </c>
      <c r="O27" s="26"/>
      <c r="Q27" s="26"/>
      <c r="R27" s="26"/>
    </row>
    <row r="28" spans="2:20" x14ac:dyDescent="0.25">
      <c r="B28" s="35" t="s">
        <v>28</v>
      </c>
      <c r="C28" s="36">
        <v>14688.558000000001</v>
      </c>
      <c r="D28" s="37">
        <v>8539.3119999999999</v>
      </c>
      <c r="E28" s="38">
        <v>8410.255000000001</v>
      </c>
      <c r="F28" s="38">
        <v>8141.0219999999999</v>
      </c>
      <c r="G28" s="36">
        <v>8392.9089999999997</v>
      </c>
      <c r="H28" s="37">
        <v>1613.94</v>
      </c>
      <c r="I28" s="38">
        <v>8945.61</v>
      </c>
      <c r="J28" s="38">
        <v>890.34500000000003</v>
      </c>
      <c r="K28" s="56">
        <f t="shared" si="2"/>
        <v>6.5853329280705992</v>
      </c>
      <c r="L28" s="39">
        <f t="shared" si="2"/>
        <v>-44.834070659380153</v>
      </c>
      <c r="M28" s="40">
        <f t="shared" si="3"/>
        <v>-39.098106158548717</v>
      </c>
      <c r="N28" s="40">
        <f t="shared" si="3"/>
        <v>-89.573574545583995</v>
      </c>
      <c r="O28" s="26"/>
      <c r="Q28" s="26"/>
      <c r="R28" s="26"/>
    </row>
    <row r="29" spans="2:20" x14ac:dyDescent="0.25">
      <c r="B29" s="35" t="s">
        <v>29</v>
      </c>
      <c r="C29" s="36">
        <v>0.77500000000000002</v>
      </c>
      <c r="D29" s="37">
        <v>0</v>
      </c>
      <c r="E29" s="38">
        <v>0</v>
      </c>
      <c r="F29" s="38">
        <v>5</v>
      </c>
      <c r="G29" s="36">
        <v>0</v>
      </c>
      <c r="H29" s="37">
        <v>0</v>
      </c>
      <c r="I29" s="38">
        <v>0</v>
      </c>
      <c r="J29" s="38">
        <v>0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158687.97399999999</v>
      </c>
      <c r="D30" s="60">
        <v>39438.114000000001</v>
      </c>
      <c r="E30" s="60">
        <v>97423.993000000002</v>
      </c>
      <c r="F30" s="60">
        <v>62901.11</v>
      </c>
      <c r="G30" s="60">
        <v>86839.183000000005</v>
      </c>
      <c r="H30" s="60">
        <v>23622.337</v>
      </c>
      <c r="I30" s="60">
        <v>103362.859</v>
      </c>
      <c r="J30" s="60">
        <v>22456.593000000001</v>
      </c>
      <c r="K30" s="60">
        <f>+((I30*100/G30)-100)</f>
        <v>19.027903567448348</v>
      </c>
      <c r="L30" s="60">
        <f>+((J30*100/H30)-100)</f>
        <v>-4.934922399930187</v>
      </c>
      <c r="M30" s="60">
        <f>+((I30*100/C30)-100)</f>
        <v>-34.864088062527031</v>
      </c>
      <c r="N30" s="61">
        <f>+((J30*100/D30)-100)</f>
        <v>-43.058653869705836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2024-10-02T11:00:32Z</dcterms:created>
  <dcterms:modified xsi:type="dcterms:W3CDTF">2024-10-02T11:01:58Z</dcterms:modified>
</cp:coreProperties>
</file>