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39\"/>
    </mc:Choice>
  </mc:AlternateContent>
  <xr:revisionPtr revIDLastSave="0" documentId="8_{D92B9E62-2963-4707-A868-603E3C02FE73}" xr6:coauthVersionLast="47" xr6:coauthVersionMax="47" xr10:uidLastSave="{00000000-0000-0000-0000-000000000000}"/>
  <bookViews>
    <workbookView xWindow="-108" yWindow="-108" windowWidth="23256" windowHeight="12456" xr2:uid="{3B7C5B07-0CE6-4192-8E66-8716E3A10E64}"/>
  </bookViews>
  <sheets>
    <sheet name="3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" i="1" l="1"/>
  <c r="G82" i="1"/>
  <c r="H81" i="1"/>
  <c r="G81" i="1"/>
  <c r="H80" i="1"/>
  <c r="G80" i="1"/>
  <c r="H78" i="1"/>
  <c r="H77" i="1"/>
  <c r="G77" i="1"/>
  <c r="H76" i="1"/>
  <c r="G76" i="1"/>
  <c r="H75" i="1"/>
  <c r="G75" i="1"/>
  <c r="H74" i="1"/>
  <c r="G74" i="1"/>
  <c r="H73" i="1"/>
  <c r="G73" i="1"/>
  <c r="H72" i="1"/>
  <c r="G72" i="1"/>
  <c r="H70" i="1"/>
  <c r="G70" i="1"/>
  <c r="G68" i="1"/>
  <c r="H67" i="1"/>
  <c r="G67" i="1"/>
  <c r="H66" i="1"/>
  <c r="H60" i="1"/>
  <c r="G60" i="1"/>
  <c r="H59" i="1"/>
  <c r="G59" i="1"/>
  <c r="H58" i="1"/>
  <c r="G58" i="1"/>
  <c r="H57" i="1"/>
  <c r="G57" i="1"/>
  <c r="H56" i="1"/>
  <c r="G56" i="1"/>
  <c r="H55" i="1"/>
  <c r="G55" i="1"/>
  <c r="H53" i="1"/>
  <c r="G53" i="1"/>
  <c r="H52" i="1"/>
  <c r="G52" i="1"/>
  <c r="H51" i="1"/>
  <c r="G51" i="1"/>
  <c r="H49" i="1"/>
  <c r="G49" i="1"/>
  <c r="H47" i="1"/>
  <c r="G47" i="1"/>
  <c r="H46" i="1"/>
  <c r="G46" i="1"/>
  <c r="H40" i="1"/>
  <c r="G40" i="1"/>
  <c r="H36" i="1"/>
  <c r="G36" i="1"/>
  <c r="H34" i="1"/>
  <c r="G34" i="1"/>
  <c r="H32" i="1"/>
  <c r="G32" i="1"/>
  <c r="G31" i="1"/>
  <c r="H30" i="1"/>
  <c r="G30" i="1"/>
  <c r="H28" i="1"/>
  <c r="G28" i="1"/>
  <c r="H26" i="1"/>
  <c r="G26" i="1"/>
  <c r="H23" i="1"/>
  <c r="G23" i="1"/>
  <c r="H22" i="1"/>
  <c r="G22" i="1"/>
  <c r="H20" i="1"/>
  <c r="G20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0" i="1"/>
  <c r="G10" i="1"/>
  <c r="H8" i="1"/>
  <c r="G8" i="1"/>
</calcChain>
</file>

<file path=xl/sharedStrings.xml><?xml version="1.0" encoding="utf-8"?>
<sst xmlns="http://schemas.openxmlformats.org/spreadsheetml/2006/main" count="253" uniqueCount="48">
  <si>
    <t xml:space="preserve">Galvijų supirkimo kainos Lietuvos įmonėse 2024 m. 36–39 sav., EUR/100 kg skerdenų (be PVM)  </t>
  </si>
  <si>
    <t>Kategorija pagal
raumeningumą</t>
  </si>
  <si>
    <t>Pokytis %</t>
  </si>
  <si>
    <t>39 sav.
(09 25–10 01)</t>
  </si>
  <si>
    <t>36 sav. 
(09 02–08)</t>
  </si>
  <si>
    <t>37 sav.
(09 09–15)</t>
  </si>
  <si>
    <t>38 sav.***
(09 16–22)</t>
  </si>
  <si>
    <t>39 sav.****
(09 23–29)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</si>
  <si>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</si>
  <si>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</si>
  <si>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</si>
  <si>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</si>
  <si>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</si>
  <si>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</si>
  <si>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</si>
  <si>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</si>
  <si>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</si>
  <si>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</si>
  <si>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</si>
  <si>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</si>
  <si>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</si>
  <si>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</si>
  <si>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</si>
  <si>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</si>
  <si>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</si>
  <si>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</si>
  <si>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</si>
  <si>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</si>
  <si>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</si>
  <si>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</si>
  <si>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</si>
  <si>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</si>
  <si>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</si>
  <si>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</si>
  <si>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</si>
  <si>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</si>
  <si>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</si>
  <si>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</si>
  <si>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</si>
  <si>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</si>
  <si>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</si>
  <si>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</si>
  <si>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39 savaitę su 2024 m. 38 savaite</t>
  </si>
  <si>
    <t>** lyginant 2024 m. 39 savaitę su 2023 m. 39 savaite</t>
  </si>
  <si>
    <t>*** patikslinti duomenys</t>
  </si>
  <si>
    <t>**** negalutiniai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</si>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</sst>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9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2" fontId="7" fillId="3" borderId="9" xfId="1" applyNumberFormat="1" applyFont="1" applyFill="1" applyBorder="1" applyAlignment="1">
      <alignment horizontal="right" vertical="center" wrapText="1" inden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10" xfId="0" quotePrefix="1" applyNumberFormat="1" applyFont="1" applyBorder="1" applyAlignment="1">
      <alignment horizontal="right" vertical="center" indent="1"/>
    </xf>
    <xf numFmtId="2" fontId="8" fillId="0" borderId="0" xfId="0" quotePrefix="1" applyNumberFormat="1" applyFont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7" fillId="0" borderId="0" xfId="1" applyNumberFormat="1" applyFont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0" fontId="7" fillId="0" borderId="12" xfId="1" applyFont="1" applyBorder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9" xfId="1" applyNumberFormat="1" applyFont="1" applyFill="1" applyBorder="1" applyAlignment="1">
      <alignment horizontal="right" vertical="center" wrapText="1" indent="1"/>
    </xf>
    <xf numFmtId="2" fontId="11" fillId="0" borderId="0" xfId="1" applyNumberFormat="1" applyFont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0" fontId="11" fillId="0" borderId="12" xfId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9" xfId="0" quotePrefix="1" applyNumberFormat="1" applyFont="1" applyBorder="1" applyAlignment="1">
      <alignment horizontal="right" vertical="center" indent="1"/>
    </xf>
    <xf numFmtId="2" fontId="14" fillId="0" borderId="0" xfId="0" quotePrefix="1" applyNumberFormat="1" applyFont="1" applyAlignment="1">
      <alignment horizontal="right" vertical="center" indent="1"/>
    </xf>
    <xf numFmtId="2" fontId="15" fillId="0" borderId="9" xfId="0" applyNumberFormat="1" applyFont="1" applyBorder="1" applyAlignment="1">
      <alignment horizontal="right" vertical="center" wrapText="1" indent="1"/>
    </xf>
    <xf numFmtId="2" fontId="16" fillId="0" borderId="9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0" fontId="16" fillId="0" borderId="12" xfId="0" applyFont="1" applyBorder="1" applyAlignment="1">
      <alignment horizontal="right" vertical="center" wrapText="1" indent="1"/>
    </xf>
    <xf numFmtId="2" fontId="15" fillId="0" borderId="0" xfId="0" applyNumberFormat="1" applyFont="1" applyAlignment="1">
      <alignment horizontal="right" vertical="center" wrapText="1" indent="1"/>
    </xf>
    <xf numFmtId="0" fontId="15" fillId="0" borderId="0" xfId="0" applyFont="1" applyAlignment="1">
      <alignment horizontal="right" vertical="center" wrapText="1" indent="1"/>
    </xf>
    <xf numFmtId="0" fontId="15" fillId="0" borderId="12" xfId="0" applyFont="1" applyBorder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0" fontId="16" fillId="0" borderId="14" xfId="0" applyFont="1" applyBorder="1" applyAlignment="1">
      <alignment horizontal="right" vertical="center" wrapText="1" indent="1"/>
    </xf>
    <xf numFmtId="0" fontId="16" fillId="0" borderId="15" xfId="0" applyFont="1" applyBorder="1" applyAlignment="1">
      <alignment horizontal="right" vertical="center" wrapText="1" indent="1"/>
    </xf>
    <xf numFmtId="0" fontId="5" fillId="2" borderId="16" xfId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right" vertical="center" wrapText="1" indent="1"/>
    </xf>
    <xf numFmtId="2" fontId="12" fillId="2" borderId="17" xfId="0" applyNumberFormat="1" applyFont="1" applyFill="1" applyBorder="1" applyAlignment="1">
      <alignment horizontal="right" vertical="center" indent="1"/>
    </xf>
    <xf numFmtId="2" fontId="12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2" fontId="8" fillId="0" borderId="11" xfId="0" quotePrefix="1" applyNumberFormat="1" applyFont="1" applyBorder="1" applyAlignment="1">
      <alignment horizontal="right" vertical="center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2" fontId="7" fillId="0" borderId="9" xfId="1" applyNumberFormat="1" applyFont="1" applyBorder="1" applyAlignment="1">
      <alignment horizontal="right" vertical="center" wrapText="1" indent="1"/>
    </xf>
    <xf numFmtId="0" fontId="8" fillId="0" borderId="0" xfId="0" quotePrefix="1" applyFont="1" applyAlignment="1">
      <alignment horizontal="right" vertical="center" indent="1"/>
    </xf>
    <xf numFmtId="0" fontId="8" fillId="0" borderId="12" xfId="0" quotePrefix="1" applyFont="1" applyBorder="1" applyAlignment="1">
      <alignment horizontal="right" vertical="center" indent="1"/>
    </xf>
    <xf numFmtId="2" fontId="17" fillId="0" borderId="0" xfId="1" quotePrefix="1" applyNumberFormat="1" applyFont="1" applyAlignment="1">
      <alignment horizontal="right" vertical="center" wrapText="1" indent="1"/>
    </xf>
    <xf numFmtId="2" fontId="8" fillId="0" borderId="12" xfId="0" quotePrefix="1" applyNumberFormat="1" applyFont="1" applyBorder="1" applyAlignment="1">
      <alignment horizontal="right" vertical="center" indent="1"/>
    </xf>
    <xf numFmtId="2" fontId="12" fillId="0" borderId="9" xfId="0" quotePrefix="1" applyNumberFormat="1" applyFont="1" applyBorder="1" applyAlignment="1">
      <alignment horizontal="right" vertical="center" indent="1"/>
    </xf>
    <xf numFmtId="0" fontId="13" fillId="0" borderId="0" xfId="0" quotePrefix="1" applyFont="1" applyAlignment="1">
      <alignment horizontal="right" vertical="center" indent="1"/>
    </xf>
    <xf numFmtId="0" fontId="13" fillId="0" borderId="12" xfId="0" quotePrefix="1" applyFont="1" applyBorder="1" applyAlignment="1">
      <alignment horizontal="right" vertical="center" indent="1"/>
    </xf>
    <xf numFmtId="0" fontId="12" fillId="0" borderId="0" xfId="0" quotePrefix="1" applyFont="1" applyAlignment="1">
      <alignment horizontal="right" vertical="center" indent="1"/>
    </xf>
    <xf numFmtId="0" fontId="12" fillId="0" borderId="12" xfId="0" quotePrefix="1" applyFont="1" applyBorder="1" applyAlignment="1">
      <alignment horizontal="right" vertical="center" indent="1"/>
    </xf>
    <xf numFmtId="2" fontId="18" fillId="0" borderId="0" xfId="1" quotePrefix="1" applyNumberFormat="1" applyFont="1" applyAlignment="1">
      <alignment horizontal="right" vertical="center" wrapText="1" indent="1"/>
    </xf>
    <xf numFmtId="0" fontId="18" fillId="0" borderId="14" xfId="1" applyFont="1" applyBorder="1" applyAlignment="1">
      <alignment horizontal="right" vertical="center" wrapText="1" indent="1"/>
    </xf>
    <xf numFmtId="0" fontId="7" fillId="0" borderId="15" xfId="1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6" fillId="2" borderId="17" xfId="0" applyNumberFormat="1" applyFont="1" applyFill="1" applyBorder="1" applyAlignment="1">
      <alignment horizontal="right" vertical="center" wrapText="1" indent="1"/>
    </xf>
    <xf numFmtId="0" fontId="16" fillId="2" borderId="17" xfId="0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0" fontId="7" fillId="0" borderId="20" xfId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9" xfId="1" applyNumberFormat="1" applyFont="1" applyBorder="1" applyAlignment="1">
      <alignment horizontal="right" vertical="center" wrapText="1" indent="1"/>
    </xf>
    <xf numFmtId="2" fontId="18" fillId="0" borderId="12" xfId="1" applyNumberFormat="1" applyFont="1" applyBorder="1" applyAlignment="1">
      <alignment horizontal="right" vertical="center" wrapText="1" indent="1"/>
    </xf>
    <xf numFmtId="2" fontId="8" fillId="0" borderId="9" xfId="1" quotePrefix="1" applyNumberFormat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7" fillId="0" borderId="0" xfId="1" applyNumberFormat="1" applyFont="1" applyAlignment="1">
      <alignment horizontal="right" vertical="center" wrapText="1" indent="1"/>
    </xf>
    <xf numFmtId="0" fontId="17" fillId="0" borderId="0" xfId="1" applyFont="1" applyAlignment="1">
      <alignment horizontal="right" vertical="center" wrapText="1" indent="1"/>
    </xf>
    <xf numFmtId="0" fontId="17" fillId="0" borderId="12" xfId="1" applyFont="1" applyBorder="1" applyAlignment="1">
      <alignment horizontal="right" vertical="center" wrapText="1" indent="1"/>
    </xf>
    <xf numFmtId="0" fontId="18" fillId="0" borderId="0" xfId="1" applyFont="1" applyAlignment="1">
      <alignment horizontal="right" vertical="center" wrapText="1" indent="1"/>
    </xf>
    <xf numFmtId="0" fontId="18" fillId="0" borderId="12" xfId="1" applyFont="1" applyBorder="1" applyAlignment="1">
      <alignment horizontal="right" vertical="center" wrapText="1" indent="1"/>
    </xf>
    <xf numFmtId="0" fontId="16" fillId="2" borderId="21" xfId="0" applyFont="1" applyFill="1" applyBorder="1" applyAlignment="1">
      <alignment horizontal="right" vertical="center" wrapText="1" indent="1"/>
    </xf>
    <xf numFmtId="2" fontId="16" fillId="2" borderId="21" xfId="0" applyNumberFormat="1" applyFont="1" applyFill="1" applyBorder="1" applyAlignment="1">
      <alignment horizontal="right" vertical="center" wrapText="1" indent="1"/>
    </xf>
    <xf numFmtId="2" fontId="12" fillId="2" borderId="16" xfId="0" quotePrefix="1" applyNumberFormat="1" applyFont="1" applyFill="1" applyBorder="1" applyAlignment="1">
      <alignment horizontal="right" vertical="center" indent="1"/>
    </xf>
    <xf numFmtId="2" fontId="15" fillId="0" borderId="20" xfId="0" applyNumberFormat="1" applyFont="1" applyBorder="1" applyAlignment="1">
      <alignment horizontal="right" vertical="center" wrapText="1" indent="1"/>
    </xf>
    <xf numFmtId="2" fontId="15" fillId="0" borderId="10" xfId="0" applyNumberFormat="1" applyFont="1" applyBorder="1" applyAlignment="1">
      <alignment horizontal="right" vertical="center" wrapText="1" indent="1"/>
    </xf>
    <xf numFmtId="2" fontId="15" fillId="0" borderId="11" xfId="0" applyNumberFormat="1" applyFont="1" applyBorder="1" applyAlignment="1">
      <alignment horizontal="right" vertical="center" wrapText="1" indent="1"/>
    </xf>
    <xf numFmtId="2" fontId="15" fillId="0" borderId="12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0" xfId="0" applyNumberFormat="1" applyFont="1" applyAlignment="1">
      <alignment horizontal="right" vertical="center" wrapText="1" indent="1"/>
    </xf>
    <xf numFmtId="0" fontId="20" fillId="0" borderId="0" xfId="0" applyFont="1" applyAlignment="1">
      <alignment horizontal="right" vertical="center" wrapText="1" indent="1"/>
    </xf>
    <xf numFmtId="2" fontId="11" fillId="0" borderId="9" xfId="1" applyNumberFormat="1" applyFont="1" applyBorder="1" applyAlignment="1">
      <alignment horizontal="right" vertical="center" wrapText="1" indent="1"/>
    </xf>
    <xf numFmtId="0" fontId="20" fillId="0" borderId="12" xfId="0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8" fillId="0" borderId="9" xfId="0" applyNumberFormat="1" applyFont="1" applyBorder="1" applyAlignment="1">
      <alignment horizontal="right" vertical="center" indent="1"/>
    </xf>
    <xf numFmtId="0" fontId="22" fillId="0" borderId="0" xfId="0" applyFont="1" applyAlignment="1">
      <alignment horizontal="right" vertical="center" wrapText="1" indent="1"/>
    </xf>
    <xf numFmtId="0" fontId="22" fillId="0" borderId="12" xfId="0" applyFont="1" applyBorder="1" applyAlignment="1">
      <alignment horizontal="right" vertical="center" wrapText="1" indent="1"/>
    </xf>
    <xf numFmtId="2" fontId="16" fillId="0" borderId="13" xfId="0" quotePrefix="1" applyNumberFormat="1" applyFont="1" applyBorder="1" applyAlignment="1">
      <alignment horizontal="right" vertical="center" wrapText="1" indent="1"/>
    </xf>
    <xf numFmtId="2" fontId="16" fillId="0" borderId="15" xfId="0" applyNumberFormat="1" applyFont="1" applyBorder="1" applyAlignment="1">
      <alignment horizontal="right" vertical="center" wrapText="1" indent="1"/>
    </xf>
    <xf numFmtId="0" fontId="5" fillId="2" borderId="22" xfId="1" applyFont="1" applyFill="1" applyBorder="1" applyAlignment="1">
      <alignment horizontal="center" wrapText="1"/>
    </xf>
    <xf numFmtId="2" fontId="16" fillId="2" borderId="23" xfId="0" applyNumberFormat="1" applyFont="1" applyFill="1" applyBorder="1" applyAlignment="1">
      <alignment horizontal="right" vertical="center" wrapText="1" indent="1"/>
    </xf>
    <xf numFmtId="0" fontId="16" fillId="2" borderId="23" xfId="0" applyFont="1" applyFill="1" applyBorder="1" applyAlignment="1">
      <alignment horizontal="right" vertical="center" wrapText="1" indent="1"/>
    </xf>
    <xf numFmtId="2" fontId="12" fillId="2" borderId="23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4" xfId="1" applyNumberFormat="1" applyFont="1" applyFill="1" applyBorder="1" applyAlignment="1">
      <alignment horizontal="center" vertical="center" wrapText="1"/>
    </xf>
    <xf numFmtId="2" fontId="12" fillId="4" borderId="25" xfId="0" applyNumberFormat="1" applyFont="1" applyFill="1" applyBorder="1" applyAlignment="1">
      <alignment horizontal="right" vertical="center" wrapText="1" indent="1"/>
    </xf>
    <xf numFmtId="0" fontId="12" fillId="4" borderId="25" xfId="0" applyFont="1" applyFill="1" applyBorder="1" applyAlignment="1">
      <alignment horizontal="right" vertical="center" wrapText="1" indent="1"/>
    </xf>
    <xf numFmtId="2" fontId="12" fillId="4" borderId="25" xfId="0" applyNumberFormat="1" applyFont="1" applyFill="1" applyBorder="1" applyAlignment="1">
      <alignment horizontal="right" vertical="center" indent="1"/>
    </xf>
    <xf numFmtId="2" fontId="12" fillId="4" borderId="26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9F4718A0-315F-403A-8A4C-BB0D08C1F9AE}"/>
    <cellStyle name="Normal_Sheet1 2" xfId="2" xr:uid="{5F40B7C3-0EC3-4796-BA66-BF4085611D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BE35C-28C3-4521-91B6-B4E86CB48D08}">
  <dimension ref="A2:H91"/>
  <sheetViews>
    <sheetView showGridLines="0" tabSelected="1" workbookViewId="0">
      <selection activeCell="J5" sqref="J5"/>
    </sheetView>
  </sheetViews>
  <sheetFormatPr defaultRowHeight="14.4" x14ac:dyDescent="0.3"/>
  <cols>
    <col min="1" max="1" width="13.109375" customWidth="1"/>
    <col min="2" max="2" width="11.21875" customWidth="1"/>
    <col min="3" max="3" width="10.109375" customWidth="1"/>
    <col min="4" max="4" width="10.33203125" customWidth="1"/>
    <col min="5" max="5" width="10.44140625" customWidth="1"/>
    <col min="6" max="6" width="10.66406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 t="s">
        <v>12</v>
      </c>
      <c r="E7" s="14" t="s">
        <v>13</v>
      </c>
      <c r="F7" s="15" t="s">
        <v>12</v>
      </c>
      <c r="G7" s="16" t="s">
        <v>13</v>
      </c>
      <c r="H7" s="17" t="s">
        <v>13</v>
      </c>
    </row>
    <row r="8" spans="1:8" x14ac:dyDescent="0.3">
      <c r="A8" s="18" t="s">
        <v>14</v>
      </c>
      <c r="B8" s="13">
        <v>401.82</v>
      </c>
      <c r="C8" s="19">
        <v>450.99</v>
      </c>
      <c r="D8" s="19">
        <v>450.17</v>
      </c>
      <c r="E8" s="20">
        <v>472.92</v>
      </c>
      <c r="F8" s="21">
        <v>526.82000000000005</v>
      </c>
      <c r="G8" s="17">
        <f>F8/E8*100-100</f>
        <v>11.397276494967443</v>
      </c>
      <c r="H8" s="17">
        <f t="shared" ref="H8:H15" si="0">(F8/B8-1)*100</f>
        <v>31.108456522821172</v>
      </c>
    </row>
    <row r="9" spans="1:8" x14ac:dyDescent="0.3">
      <c r="A9" s="18" t="s">
        <v>15</v>
      </c>
      <c r="B9" s="13" t="s">
        <v>12</v>
      </c>
      <c r="C9" s="19">
        <v>442.05</v>
      </c>
      <c r="D9" s="19">
        <v>450.25</v>
      </c>
      <c r="E9" s="19">
        <v>444.5</v>
      </c>
      <c r="F9" s="22" t="s">
        <v>12</v>
      </c>
      <c r="G9" s="17" t="s">
        <v>13</v>
      </c>
      <c r="H9" s="17" t="s">
        <v>13</v>
      </c>
    </row>
    <row r="10" spans="1:8" x14ac:dyDescent="0.3">
      <c r="A10" s="23" t="s">
        <v>16</v>
      </c>
      <c r="B10" s="24">
        <v>387.43</v>
      </c>
      <c r="C10" s="25">
        <v>448.78</v>
      </c>
      <c r="D10" s="25">
        <v>449.73</v>
      </c>
      <c r="E10" s="26">
        <v>463.65</v>
      </c>
      <c r="F10" s="27">
        <v>505.37</v>
      </c>
      <c r="G10" s="28">
        <f>F10/E10*100-100</f>
        <v>8.9981667205866671</v>
      </c>
      <c r="H10" s="29">
        <f t="shared" si="0"/>
        <v>30.441628165087884</v>
      </c>
    </row>
    <row r="11" spans="1:8" x14ac:dyDescent="0.3">
      <c r="A11" s="18" t="s">
        <v>17</v>
      </c>
      <c r="B11" s="30">
        <v>362.77</v>
      </c>
      <c r="C11" s="19" t="s">
        <v>12</v>
      </c>
      <c r="D11" s="19">
        <v>435.92</v>
      </c>
      <c r="E11" s="19" t="s">
        <v>12</v>
      </c>
      <c r="F11" s="22" t="s">
        <v>12</v>
      </c>
      <c r="G11" s="17" t="s">
        <v>13</v>
      </c>
      <c r="H11" s="31" t="s">
        <v>13</v>
      </c>
    </row>
    <row r="12" spans="1:8" x14ac:dyDescent="0.3">
      <c r="A12" s="18" t="s">
        <v>18</v>
      </c>
      <c r="B12" s="32">
        <v>379.53</v>
      </c>
      <c r="C12" s="19">
        <v>437.52</v>
      </c>
      <c r="D12" s="19">
        <v>440.02</v>
      </c>
      <c r="E12" s="20">
        <v>437.31</v>
      </c>
      <c r="F12" s="21">
        <v>433.61</v>
      </c>
      <c r="G12" s="17">
        <f>F12/E12*100-100</f>
        <v>-0.8460817269213976</v>
      </c>
      <c r="H12" s="17">
        <f t="shared" si="0"/>
        <v>14.249202961557739</v>
      </c>
    </row>
    <row r="13" spans="1:8" x14ac:dyDescent="0.3">
      <c r="A13" s="18" t="s">
        <v>19</v>
      </c>
      <c r="B13" s="32">
        <v>379.09</v>
      </c>
      <c r="C13" s="19">
        <v>433.09</v>
      </c>
      <c r="D13" s="19">
        <v>440.67</v>
      </c>
      <c r="E13" s="20">
        <v>422.52</v>
      </c>
      <c r="F13" s="21">
        <v>438.32</v>
      </c>
      <c r="G13" s="17">
        <f>F13/E13*100-100</f>
        <v>3.7394679541796734</v>
      </c>
      <c r="H13" s="17">
        <f t="shared" si="0"/>
        <v>15.624258091746036</v>
      </c>
    </row>
    <row r="14" spans="1:8" x14ac:dyDescent="0.3">
      <c r="A14" s="23" t="s">
        <v>20</v>
      </c>
      <c r="B14" s="33">
        <v>378.45</v>
      </c>
      <c r="C14" s="34">
        <v>435.51</v>
      </c>
      <c r="D14" s="34">
        <v>439.34</v>
      </c>
      <c r="E14" s="35">
        <v>430.41</v>
      </c>
      <c r="F14" s="36">
        <v>434.03</v>
      </c>
      <c r="G14" s="28">
        <f>F14/E14*100-100</f>
        <v>0.84105852559186189</v>
      </c>
      <c r="H14" s="29">
        <f t="shared" si="0"/>
        <v>14.686220108336624</v>
      </c>
    </row>
    <row r="15" spans="1:8" x14ac:dyDescent="0.3">
      <c r="A15" s="18" t="s">
        <v>21</v>
      </c>
      <c r="B15" s="32">
        <v>322.45</v>
      </c>
      <c r="C15" s="19">
        <v>369.84</v>
      </c>
      <c r="D15" s="19" t="s">
        <v>12</v>
      </c>
      <c r="E15" s="19">
        <v>336.8</v>
      </c>
      <c r="F15" s="22">
        <v>389.35</v>
      </c>
      <c r="G15" s="31">
        <f>F15/E15*100-100</f>
        <v>15.602731591448944</v>
      </c>
      <c r="H15" s="31">
        <f t="shared" si="0"/>
        <v>20.747402698092742</v>
      </c>
    </row>
    <row r="16" spans="1:8" x14ac:dyDescent="0.3">
      <c r="A16" s="18" t="s">
        <v>22</v>
      </c>
      <c r="B16" s="32">
        <v>359.7</v>
      </c>
      <c r="C16" s="37">
        <v>405.25</v>
      </c>
      <c r="D16" s="37">
        <v>400.84</v>
      </c>
      <c r="E16" s="38">
        <v>415.48</v>
      </c>
      <c r="F16" s="39">
        <v>419.87</v>
      </c>
      <c r="G16" s="17">
        <f t="shared" ref="G16:G20" si="1">F16/E16*100-100</f>
        <v>1.0566092230672979</v>
      </c>
      <c r="H16" s="17">
        <f>(F16/B16-1)*100</f>
        <v>16.727828746177376</v>
      </c>
    </row>
    <row r="17" spans="1:8" x14ac:dyDescent="0.3">
      <c r="A17" s="18" t="s">
        <v>23</v>
      </c>
      <c r="B17" s="32">
        <v>374.98</v>
      </c>
      <c r="C17" s="19">
        <v>424.91</v>
      </c>
      <c r="D17" s="19">
        <v>434.77</v>
      </c>
      <c r="E17" s="20">
        <v>421.26</v>
      </c>
      <c r="F17" s="21">
        <v>422.13</v>
      </c>
      <c r="G17" s="17">
        <f t="shared" si="1"/>
        <v>0.20652328728101566</v>
      </c>
      <c r="H17" s="17">
        <f t="shared" ref="H17:H20" si="2">(F17/B17-1)*100</f>
        <v>12.574003946877156</v>
      </c>
    </row>
    <row r="18" spans="1:8" x14ac:dyDescent="0.3">
      <c r="A18" s="23" t="s">
        <v>24</v>
      </c>
      <c r="B18" s="33">
        <v>363.06</v>
      </c>
      <c r="C18" s="34">
        <v>408.13</v>
      </c>
      <c r="D18" s="34">
        <v>409.57</v>
      </c>
      <c r="E18" s="34">
        <v>412.9</v>
      </c>
      <c r="F18" s="36">
        <v>418.21</v>
      </c>
      <c r="G18" s="28">
        <f t="shared" si="1"/>
        <v>1.2860256720755672</v>
      </c>
      <c r="H18" s="29">
        <f t="shared" si="2"/>
        <v>15.190326667768407</v>
      </c>
    </row>
    <row r="19" spans="1:8" x14ac:dyDescent="0.3">
      <c r="A19" s="18" t="s">
        <v>25</v>
      </c>
      <c r="B19" s="32" t="s">
        <v>12</v>
      </c>
      <c r="C19" s="19">
        <v>275.70999999999998</v>
      </c>
      <c r="D19" s="19">
        <v>316.23</v>
      </c>
      <c r="E19" s="20">
        <v>323.42</v>
      </c>
      <c r="F19" s="21">
        <v>297.89</v>
      </c>
      <c r="G19" s="31">
        <f t="shared" si="1"/>
        <v>-7.8937604353472324</v>
      </c>
      <c r="H19" s="31" t="s">
        <v>13</v>
      </c>
    </row>
    <row r="20" spans="1:8" x14ac:dyDescent="0.3">
      <c r="A20" s="18" t="s">
        <v>26</v>
      </c>
      <c r="B20" s="32">
        <v>304.44</v>
      </c>
      <c r="C20" s="19">
        <v>371.37</v>
      </c>
      <c r="D20" s="19">
        <v>372.32</v>
      </c>
      <c r="E20" s="20">
        <v>359.1</v>
      </c>
      <c r="F20" s="21">
        <v>326.72000000000003</v>
      </c>
      <c r="G20" s="17">
        <f t="shared" si="1"/>
        <v>-9.0169869117237624</v>
      </c>
      <c r="H20" s="17">
        <f t="shared" si="2"/>
        <v>7.3183550124819474</v>
      </c>
    </row>
    <row r="21" spans="1:8" x14ac:dyDescent="0.3">
      <c r="A21" s="18" t="s">
        <v>27</v>
      </c>
      <c r="B21" s="13" t="s">
        <v>12</v>
      </c>
      <c r="C21" s="19" t="s">
        <v>12</v>
      </c>
      <c r="D21" s="19">
        <v>404.52</v>
      </c>
      <c r="E21" s="19" t="s">
        <v>12</v>
      </c>
      <c r="F21" s="22" t="s">
        <v>12</v>
      </c>
      <c r="G21" s="17" t="s">
        <v>13</v>
      </c>
      <c r="H21" s="17" t="s">
        <v>13</v>
      </c>
    </row>
    <row r="22" spans="1:8" x14ac:dyDescent="0.3">
      <c r="A22" s="23" t="s">
        <v>28</v>
      </c>
      <c r="B22" s="40">
        <v>306.51</v>
      </c>
      <c r="C22" s="41">
        <v>353.82</v>
      </c>
      <c r="D22" s="41">
        <v>365.48</v>
      </c>
      <c r="E22" s="42">
        <v>363.79</v>
      </c>
      <c r="F22" s="43">
        <v>356.74</v>
      </c>
      <c r="G22" s="28">
        <f>F22/E22*100-100</f>
        <v>-1.9379312240578486</v>
      </c>
      <c r="H22" s="29">
        <f>(F22/B22-1)*100</f>
        <v>16.38771981338294</v>
      </c>
    </row>
    <row r="23" spans="1:8" x14ac:dyDescent="0.3">
      <c r="A23" s="44" t="s">
        <v>29</v>
      </c>
      <c r="B23" s="45">
        <v>365.09</v>
      </c>
      <c r="C23" s="45">
        <v>417.16</v>
      </c>
      <c r="D23" s="45">
        <v>422.73</v>
      </c>
      <c r="E23" s="45">
        <v>422.71</v>
      </c>
      <c r="F23" s="45">
        <v>433.56</v>
      </c>
      <c r="G23" s="46">
        <f>F23/E23*100-100</f>
        <v>2.5667715455040252</v>
      </c>
      <c r="H23" s="47">
        <f>F23/B23*100-100</f>
        <v>18.754279766632891</v>
      </c>
    </row>
    <row r="24" spans="1:8" x14ac:dyDescent="0.3">
      <c r="A24" s="48" t="s">
        <v>30</v>
      </c>
      <c r="B24" s="48"/>
      <c r="C24" s="48"/>
      <c r="D24" s="48"/>
      <c r="E24" s="48"/>
      <c r="F24" s="48"/>
      <c r="G24" s="48"/>
      <c r="H24" s="48"/>
    </row>
    <row r="25" spans="1:8" x14ac:dyDescent="0.3">
      <c r="A25" s="49" t="s">
        <v>11</v>
      </c>
      <c r="B25" s="13" t="s">
        <v>12</v>
      </c>
      <c r="C25" s="16" t="s">
        <v>12</v>
      </c>
      <c r="D25" s="16" t="s">
        <v>12</v>
      </c>
      <c r="E25" s="16" t="s">
        <v>12</v>
      </c>
      <c r="F25" s="50" t="s">
        <v>12</v>
      </c>
      <c r="G25" s="31" t="s">
        <v>13</v>
      </c>
      <c r="H25" s="51" t="s">
        <v>13</v>
      </c>
    </row>
    <row r="26" spans="1:8" x14ac:dyDescent="0.3">
      <c r="A26" s="52" t="s">
        <v>14</v>
      </c>
      <c r="B26" s="53">
        <v>386.86</v>
      </c>
      <c r="C26" s="17">
        <v>431.16</v>
      </c>
      <c r="D26" s="54">
        <v>432.04</v>
      </c>
      <c r="E26" s="54">
        <v>425.57</v>
      </c>
      <c r="F26" s="55">
        <v>459.02</v>
      </c>
      <c r="G26" s="17">
        <f t="shared" ref="G26:G28" si="3">F26/E26*100-100</f>
        <v>7.8600465258359407</v>
      </c>
      <c r="H26" s="56">
        <f>F26/B26*100-100</f>
        <v>18.652742594220115</v>
      </c>
    </row>
    <row r="27" spans="1:8" x14ac:dyDescent="0.3">
      <c r="A27" s="52" t="s">
        <v>15</v>
      </c>
      <c r="B27" s="30">
        <v>419.14</v>
      </c>
      <c r="C27" s="17" t="s">
        <v>12</v>
      </c>
      <c r="D27" s="54">
        <v>449.56</v>
      </c>
      <c r="E27" s="17" t="s">
        <v>12</v>
      </c>
      <c r="F27" s="57" t="s">
        <v>12</v>
      </c>
      <c r="G27" s="17" t="s">
        <v>13</v>
      </c>
      <c r="H27" s="17" t="s">
        <v>13</v>
      </c>
    </row>
    <row r="28" spans="1:8" x14ac:dyDescent="0.3">
      <c r="A28" s="23" t="s">
        <v>16</v>
      </c>
      <c r="B28" s="58">
        <v>394.44</v>
      </c>
      <c r="C28" s="29">
        <v>419.28</v>
      </c>
      <c r="D28" s="59">
        <v>438.73</v>
      </c>
      <c r="E28" s="59">
        <v>423.57</v>
      </c>
      <c r="F28" s="60">
        <v>446.78</v>
      </c>
      <c r="G28" s="29">
        <f t="shared" si="3"/>
        <v>5.4796137592369547</v>
      </c>
      <c r="H28" s="29">
        <f t="shared" ref="H28" si="4">(F28/B28-1)*100</f>
        <v>13.269445289524384</v>
      </c>
    </row>
    <row r="29" spans="1:8" x14ac:dyDescent="0.3">
      <c r="A29" s="18" t="s">
        <v>17</v>
      </c>
      <c r="B29" s="30" t="s">
        <v>12</v>
      </c>
      <c r="C29" s="17" t="s">
        <v>12</v>
      </c>
      <c r="D29" s="17" t="s">
        <v>12</v>
      </c>
      <c r="E29" s="17" t="s">
        <v>12</v>
      </c>
      <c r="F29" s="57" t="s">
        <v>12</v>
      </c>
      <c r="G29" s="17" t="s">
        <v>13</v>
      </c>
      <c r="H29" s="56" t="s">
        <v>13</v>
      </c>
    </row>
    <row r="30" spans="1:8" x14ac:dyDescent="0.3">
      <c r="A30" s="18" t="s">
        <v>18</v>
      </c>
      <c r="B30" s="30">
        <v>371.46</v>
      </c>
      <c r="C30" s="20">
        <v>403.92</v>
      </c>
      <c r="D30" s="20">
        <v>431.29</v>
      </c>
      <c r="E30" s="20">
        <v>408.22</v>
      </c>
      <c r="F30" s="21">
        <v>412.86</v>
      </c>
      <c r="G30" s="31">
        <f>F30/E30*100-100</f>
        <v>1.1366420067610505</v>
      </c>
      <c r="H30" s="56">
        <f>F30/B30*100-100</f>
        <v>11.145210789856264</v>
      </c>
    </row>
    <row r="31" spans="1:8" x14ac:dyDescent="0.3">
      <c r="A31" s="18" t="s">
        <v>19</v>
      </c>
      <c r="B31" s="30" t="s">
        <v>12</v>
      </c>
      <c r="C31" s="20">
        <v>426.03</v>
      </c>
      <c r="D31" s="20">
        <v>411.42</v>
      </c>
      <c r="E31" s="20">
        <v>437.03</v>
      </c>
      <c r="F31" s="21">
        <v>413.61</v>
      </c>
      <c r="G31" s="31">
        <f>F31/E31*100-100</f>
        <v>-5.358899846692438</v>
      </c>
      <c r="H31" s="56" t="s">
        <v>13</v>
      </c>
    </row>
    <row r="32" spans="1:8" x14ac:dyDescent="0.3">
      <c r="A32" s="23" t="s">
        <v>20</v>
      </c>
      <c r="B32" s="58">
        <v>366.5</v>
      </c>
      <c r="C32" s="61">
        <v>411.23</v>
      </c>
      <c r="D32" s="61">
        <v>427.03</v>
      </c>
      <c r="E32" s="61">
        <v>420.46</v>
      </c>
      <c r="F32" s="62">
        <v>412.83</v>
      </c>
      <c r="G32" s="29">
        <f t="shared" ref="G32:G34" si="5">F32/E32*100-100</f>
        <v>-1.8146791609189989</v>
      </c>
      <c r="H32" s="63">
        <f t="shared" ref="H32:H34" si="6">F32/B32*100-100</f>
        <v>12.641200545702588</v>
      </c>
    </row>
    <row r="33" spans="1:8" x14ac:dyDescent="0.3">
      <c r="A33" s="18" t="s">
        <v>21</v>
      </c>
      <c r="B33" s="30">
        <v>326.83</v>
      </c>
      <c r="C33" s="20">
        <v>382.83</v>
      </c>
      <c r="D33" s="19">
        <v>352.12</v>
      </c>
      <c r="E33" s="20">
        <v>377.65</v>
      </c>
      <c r="F33" s="57" t="s">
        <v>12</v>
      </c>
      <c r="G33" s="31" t="s">
        <v>13</v>
      </c>
      <c r="H33" s="56" t="s">
        <v>13</v>
      </c>
    </row>
    <row r="34" spans="1:8" x14ac:dyDescent="0.3">
      <c r="A34" s="18" t="s">
        <v>22</v>
      </c>
      <c r="B34" s="32">
        <v>359.07</v>
      </c>
      <c r="C34" s="38">
        <v>421.53</v>
      </c>
      <c r="D34" s="37">
        <v>433.5</v>
      </c>
      <c r="E34" s="38">
        <v>413.31</v>
      </c>
      <c r="F34" s="39">
        <v>421.87</v>
      </c>
      <c r="G34" s="31">
        <f t="shared" si="5"/>
        <v>2.0710846580048923</v>
      </c>
      <c r="H34" s="56">
        <f t="shared" si="6"/>
        <v>17.489625978221525</v>
      </c>
    </row>
    <row r="35" spans="1:8" x14ac:dyDescent="0.3">
      <c r="A35" s="18" t="s">
        <v>23</v>
      </c>
      <c r="B35" s="30">
        <v>352.03</v>
      </c>
      <c r="C35" s="20">
        <v>425.87</v>
      </c>
      <c r="D35" s="19">
        <v>479.75</v>
      </c>
      <c r="E35" s="20">
        <v>420.49</v>
      </c>
      <c r="F35" s="57" t="s">
        <v>12</v>
      </c>
      <c r="G35" s="31" t="s">
        <v>13</v>
      </c>
      <c r="H35" s="56" t="s">
        <v>13</v>
      </c>
    </row>
    <row r="36" spans="1:8" x14ac:dyDescent="0.3">
      <c r="A36" s="23" t="s">
        <v>24</v>
      </c>
      <c r="B36" s="33">
        <v>355.02</v>
      </c>
      <c r="C36" s="35">
        <v>418.18</v>
      </c>
      <c r="D36" s="35">
        <v>431.52</v>
      </c>
      <c r="E36" s="35">
        <v>412.05</v>
      </c>
      <c r="F36" s="36">
        <v>416.14</v>
      </c>
      <c r="G36" s="28">
        <f>F36/E36*100-100</f>
        <v>0.99259798568134272</v>
      </c>
      <c r="H36" s="63">
        <f>F36/B36*100-100</f>
        <v>17.215931496817078</v>
      </c>
    </row>
    <row r="37" spans="1:8" x14ac:dyDescent="0.3">
      <c r="A37" s="18" t="s">
        <v>25</v>
      </c>
      <c r="B37" s="32" t="s">
        <v>12</v>
      </c>
      <c r="C37" s="20" t="s">
        <v>12</v>
      </c>
      <c r="D37" s="20" t="s">
        <v>12</v>
      </c>
      <c r="E37" s="20" t="s">
        <v>12</v>
      </c>
      <c r="F37" s="21" t="s">
        <v>12</v>
      </c>
      <c r="G37" s="31" t="s">
        <v>13</v>
      </c>
      <c r="H37" s="56" t="s">
        <v>13</v>
      </c>
    </row>
    <row r="38" spans="1:8" x14ac:dyDescent="0.3">
      <c r="A38" s="18" t="s">
        <v>26</v>
      </c>
      <c r="B38" s="32">
        <v>323.93</v>
      </c>
      <c r="C38" s="20">
        <v>360.37</v>
      </c>
      <c r="D38" s="20" t="s">
        <v>12</v>
      </c>
      <c r="E38" s="20">
        <v>381.24</v>
      </c>
      <c r="F38" s="21" t="s">
        <v>12</v>
      </c>
      <c r="G38" s="31" t="s">
        <v>13</v>
      </c>
      <c r="H38" s="56" t="s">
        <v>13</v>
      </c>
    </row>
    <row r="39" spans="1:8" x14ac:dyDescent="0.3">
      <c r="A39" s="23" t="s">
        <v>28</v>
      </c>
      <c r="B39" s="40">
        <v>325.05</v>
      </c>
      <c r="C39" s="64">
        <v>380.8</v>
      </c>
      <c r="D39" s="64">
        <v>387.76</v>
      </c>
      <c r="E39" s="64">
        <v>365.63</v>
      </c>
      <c r="F39" s="65" t="s">
        <v>12</v>
      </c>
      <c r="G39" s="28" t="s">
        <v>13</v>
      </c>
      <c r="H39" s="63" t="s">
        <v>13</v>
      </c>
    </row>
    <row r="40" spans="1:8" x14ac:dyDescent="0.3">
      <c r="A40" s="66" t="s">
        <v>29</v>
      </c>
      <c r="B40" s="67">
        <v>365.52</v>
      </c>
      <c r="C40" s="67">
        <v>413.95</v>
      </c>
      <c r="D40" s="68">
        <v>427.22</v>
      </c>
      <c r="E40" s="68">
        <v>412.74</v>
      </c>
      <c r="F40" s="68">
        <v>418.57</v>
      </c>
      <c r="G40" s="69">
        <f>F40/E40*100-100</f>
        <v>1.4125115084556654</v>
      </c>
      <c r="H40" s="47">
        <f>F40/B40*100-100</f>
        <v>14.513569708907866</v>
      </c>
    </row>
    <row r="41" spans="1:8" x14ac:dyDescent="0.3">
      <c r="A41" s="48" t="s">
        <v>31</v>
      </c>
      <c r="B41" s="48"/>
      <c r="C41" s="48"/>
      <c r="D41" s="48"/>
      <c r="E41" s="48"/>
      <c r="F41" s="48"/>
      <c r="G41" s="48"/>
      <c r="H41" s="48"/>
    </row>
    <row r="42" spans="1:8" x14ac:dyDescent="0.3">
      <c r="A42" s="52" t="s">
        <v>15</v>
      </c>
      <c r="B42" s="70" t="s">
        <v>12</v>
      </c>
      <c r="C42" s="14" t="s">
        <v>12</v>
      </c>
      <c r="D42" s="14" t="s">
        <v>13</v>
      </c>
      <c r="E42" s="14" t="s">
        <v>12</v>
      </c>
      <c r="F42" s="15" t="s">
        <v>12</v>
      </c>
      <c r="G42" s="51" t="s">
        <v>13</v>
      </c>
      <c r="H42" s="51" t="s">
        <v>13</v>
      </c>
    </row>
    <row r="43" spans="1:8" x14ac:dyDescent="0.3">
      <c r="A43" s="52" t="s">
        <v>32</v>
      </c>
      <c r="B43" s="53" t="s">
        <v>12</v>
      </c>
      <c r="C43" s="19" t="s">
        <v>12</v>
      </c>
      <c r="D43" s="19" t="s">
        <v>13</v>
      </c>
      <c r="E43" s="19" t="s">
        <v>12</v>
      </c>
      <c r="F43" s="22" t="s">
        <v>12</v>
      </c>
      <c r="G43" s="31" t="s">
        <v>13</v>
      </c>
      <c r="H43" s="51" t="s">
        <v>13</v>
      </c>
    </row>
    <row r="44" spans="1:8" x14ac:dyDescent="0.3">
      <c r="A44" s="71" t="s">
        <v>16</v>
      </c>
      <c r="B44" s="72" t="s">
        <v>12</v>
      </c>
      <c r="C44" s="19" t="s">
        <v>12</v>
      </c>
      <c r="D44" s="26">
        <v>382.88</v>
      </c>
      <c r="E44" s="19" t="s">
        <v>12</v>
      </c>
      <c r="F44" s="73">
        <v>442.46</v>
      </c>
      <c r="G44" s="29" t="s">
        <v>13</v>
      </c>
      <c r="H44" s="63" t="s">
        <v>13</v>
      </c>
    </row>
    <row r="45" spans="1:8" x14ac:dyDescent="0.3">
      <c r="A45" s="52" t="s">
        <v>18</v>
      </c>
      <c r="B45" s="74">
        <v>344.76</v>
      </c>
      <c r="C45" s="19" t="s">
        <v>12</v>
      </c>
      <c r="D45" s="19" t="s">
        <v>12</v>
      </c>
      <c r="E45" s="19" t="s">
        <v>12</v>
      </c>
      <c r="F45" s="22" t="s">
        <v>12</v>
      </c>
      <c r="G45" s="31" t="s">
        <v>13</v>
      </c>
      <c r="H45" s="51" t="s">
        <v>13</v>
      </c>
    </row>
    <row r="46" spans="1:8" x14ac:dyDescent="0.3">
      <c r="A46" s="18" t="s">
        <v>19</v>
      </c>
      <c r="B46" s="75">
        <v>347.23</v>
      </c>
      <c r="C46" s="20">
        <v>378.96</v>
      </c>
      <c r="D46" s="20">
        <v>384.43</v>
      </c>
      <c r="E46" s="20">
        <v>374.59</v>
      </c>
      <c r="F46" s="21">
        <v>424.74</v>
      </c>
      <c r="G46" s="51">
        <f>F46/E46*100-100</f>
        <v>13.38797084812731</v>
      </c>
      <c r="H46" s="51">
        <f>F46/B46*100-100</f>
        <v>22.322379978688474</v>
      </c>
    </row>
    <row r="47" spans="1:8" x14ac:dyDescent="0.3">
      <c r="A47" s="18" t="s">
        <v>33</v>
      </c>
      <c r="B47" s="75">
        <v>339.7</v>
      </c>
      <c r="C47" s="20">
        <v>376.16</v>
      </c>
      <c r="D47" s="20">
        <v>383.78</v>
      </c>
      <c r="E47" s="20">
        <v>418.39</v>
      </c>
      <c r="F47" s="21">
        <v>401.77</v>
      </c>
      <c r="G47" s="51">
        <f>F47/E47*100-100</f>
        <v>-3.9723702765362532</v>
      </c>
      <c r="H47" s="51">
        <f>F47/B47*100-100</f>
        <v>18.272004710038274</v>
      </c>
    </row>
    <row r="48" spans="1:8" x14ac:dyDescent="0.3">
      <c r="A48" s="18" t="s">
        <v>34</v>
      </c>
      <c r="B48" s="13" t="s">
        <v>12</v>
      </c>
      <c r="C48" s="19">
        <v>403.63</v>
      </c>
      <c r="D48" s="76" t="s">
        <v>12</v>
      </c>
      <c r="E48" s="19" t="s">
        <v>12</v>
      </c>
      <c r="F48" s="22">
        <v>409.1</v>
      </c>
      <c r="G48" s="51" t="s">
        <v>13</v>
      </c>
      <c r="H48" s="51" t="s">
        <v>13</v>
      </c>
    </row>
    <row r="49" spans="1:8" x14ac:dyDescent="0.3">
      <c r="A49" s="23" t="s">
        <v>20</v>
      </c>
      <c r="B49" s="72">
        <v>342.06</v>
      </c>
      <c r="C49" s="34">
        <v>381.92</v>
      </c>
      <c r="D49" s="35">
        <v>380.83</v>
      </c>
      <c r="E49" s="35">
        <v>390.4</v>
      </c>
      <c r="F49" s="36">
        <v>418.59</v>
      </c>
      <c r="G49" s="77">
        <f>F49/E49*100-100</f>
        <v>7.220799180327873</v>
      </c>
      <c r="H49" s="63">
        <f t="shared" ref="H49:H53" si="7">F49/B49*100-100</f>
        <v>22.373267847746007</v>
      </c>
    </row>
    <row r="50" spans="1:8" x14ac:dyDescent="0.3">
      <c r="A50" s="18" t="s">
        <v>21</v>
      </c>
      <c r="B50" s="32" t="s">
        <v>12</v>
      </c>
      <c r="C50" s="19" t="s">
        <v>12</v>
      </c>
      <c r="D50" s="19" t="s">
        <v>12</v>
      </c>
      <c r="E50" s="19">
        <v>434.76</v>
      </c>
      <c r="F50" s="22" t="s">
        <v>12</v>
      </c>
      <c r="G50" s="77" t="s">
        <v>13</v>
      </c>
      <c r="H50" s="56" t="s">
        <v>13</v>
      </c>
    </row>
    <row r="51" spans="1:8" x14ac:dyDescent="0.3">
      <c r="A51" s="18" t="s">
        <v>22</v>
      </c>
      <c r="B51" s="75">
        <v>324.8</v>
      </c>
      <c r="C51" s="78">
        <v>372.84</v>
      </c>
      <c r="D51" s="79">
        <v>400.96</v>
      </c>
      <c r="E51" s="79">
        <v>379.17</v>
      </c>
      <c r="F51" s="80">
        <v>386.64</v>
      </c>
      <c r="G51" s="56">
        <f t="shared" ref="G51:G52" si="8">F51/E51*100-100</f>
        <v>1.970092570614753</v>
      </c>
      <c r="H51" s="56">
        <f t="shared" si="7"/>
        <v>19.039408866995061</v>
      </c>
    </row>
    <row r="52" spans="1:8" x14ac:dyDescent="0.3">
      <c r="A52" s="18" t="s">
        <v>23</v>
      </c>
      <c r="B52" s="75">
        <v>335.35</v>
      </c>
      <c r="C52" s="38">
        <v>386.84</v>
      </c>
      <c r="D52" s="38">
        <v>393.05</v>
      </c>
      <c r="E52" s="38">
        <v>386.72</v>
      </c>
      <c r="F52" s="39">
        <v>396.29</v>
      </c>
      <c r="G52" s="56">
        <f t="shared" si="8"/>
        <v>2.4746586677699725</v>
      </c>
      <c r="H52" s="56">
        <f t="shared" si="7"/>
        <v>18.172059042791105</v>
      </c>
    </row>
    <row r="53" spans="1:8" x14ac:dyDescent="0.3">
      <c r="A53" s="18" t="s">
        <v>35</v>
      </c>
      <c r="B53" s="75">
        <v>334.61</v>
      </c>
      <c r="C53" s="20">
        <v>374.93</v>
      </c>
      <c r="D53" s="20">
        <v>384.97</v>
      </c>
      <c r="E53" s="20">
        <v>383.55</v>
      </c>
      <c r="F53" s="21">
        <v>399.79</v>
      </c>
      <c r="G53" s="56">
        <f>F53/E53*100-100</f>
        <v>4.2341285360448637</v>
      </c>
      <c r="H53" s="56">
        <f t="shared" si="7"/>
        <v>19.479393921281485</v>
      </c>
    </row>
    <row r="54" spans="1:8" x14ac:dyDescent="0.3">
      <c r="A54" s="18" t="s">
        <v>36</v>
      </c>
      <c r="B54" s="13" t="s">
        <v>12</v>
      </c>
      <c r="C54" s="19" t="s">
        <v>12</v>
      </c>
      <c r="D54" s="19" t="s">
        <v>12</v>
      </c>
      <c r="E54" s="19" t="s">
        <v>12</v>
      </c>
      <c r="F54" s="22" t="s">
        <v>12</v>
      </c>
      <c r="G54" s="56" t="s">
        <v>13</v>
      </c>
      <c r="H54" s="56" t="s">
        <v>13</v>
      </c>
    </row>
    <row r="55" spans="1:8" x14ac:dyDescent="0.3">
      <c r="A55" s="23" t="s">
        <v>24</v>
      </c>
      <c r="B55" s="33">
        <v>333.19</v>
      </c>
      <c r="C55" s="35">
        <v>380.61</v>
      </c>
      <c r="D55" s="34">
        <v>394.3</v>
      </c>
      <c r="E55" s="35">
        <v>386.05</v>
      </c>
      <c r="F55" s="36">
        <v>395.66</v>
      </c>
      <c r="G55" s="77">
        <f>F55/E55*100-100</f>
        <v>2.4893148555886597</v>
      </c>
      <c r="H55" s="63">
        <f t="shared" ref="H55:H60" si="9">F55/B55*100-100</f>
        <v>18.749062096701593</v>
      </c>
    </row>
    <row r="56" spans="1:8" x14ac:dyDescent="0.3">
      <c r="A56" s="18" t="s">
        <v>25</v>
      </c>
      <c r="B56" s="32">
        <v>262.98</v>
      </c>
      <c r="C56" s="38">
        <v>289.48</v>
      </c>
      <c r="D56" s="37">
        <v>286.5</v>
      </c>
      <c r="E56" s="38">
        <v>303.44</v>
      </c>
      <c r="F56" s="39">
        <v>289.01</v>
      </c>
      <c r="G56" s="51">
        <f t="shared" ref="G56:G60" si="10">F56/E56*100-100</f>
        <v>-4.7554706037437455</v>
      </c>
      <c r="H56" s="56">
        <f t="shared" si="9"/>
        <v>9.8980911095900836</v>
      </c>
    </row>
    <row r="57" spans="1:8" x14ac:dyDescent="0.3">
      <c r="A57" s="18" t="s">
        <v>26</v>
      </c>
      <c r="B57" s="32">
        <v>277.72000000000003</v>
      </c>
      <c r="C57" s="38">
        <v>319.79000000000002</v>
      </c>
      <c r="D57" s="37">
        <v>327.24</v>
      </c>
      <c r="E57" s="38">
        <v>327.77</v>
      </c>
      <c r="F57" s="39">
        <v>321.27</v>
      </c>
      <c r="G57" s="51">
        <f t="shared" si="10"/>
        <v>-1.9830979040180665</v>
      </c>
      <c r="H57" s="56">
        <f t="shared" si="9"/>
        <v>15.681261702434085</v>
      </c>
    </row>
    <row r="58" spans="1:8" x14ac:dyDescent="0.3">
      <c r="A58" s="18" t="s">
        <v>27</v>
      </c>
      <c r="B58" s="32">
        <v>282.64999999999998</v>
      </c>
      <c r="C58" s="38">
        <v>321.83999999999997</v>
      </c>
      <c r="D58" s="37">
        <v>338.03</v>
      </c>
      <c r="E58" s="38">
        <v>329.44</v>
      </c>
      <c r="F58" s="39">
        <v>344.13</v>
      </c>
      <c r="G58" s="51">
        <f t="shared" si="10"/>
        <v>4.4590820786789749</v>
      </c>
      <c r="H58" s="56">
        <f t="shared" si="9"/>
        <v>21.75128250486469</v>
      </c>
    </row>
    <row r="59" spans="1:8" x14ac:dyDescent="0.3">
      <c r="A59" s="23" t="s">
        <v>28</v>
      </c>
      <c r="B59" s="40">
        <v>274.49</v>
      </c>
      <c r="C59" s="81">
        <v>310.69</v>
      </c>
      <c r="D59" s="81">
        <v>317.72000000000003</v>
      </c>
      <c r="E59" s="81">
        <v>319.33999999999997</v>
      </c>
      <c r="F59" s="82">
        <v>315.85000000000002</v>
      </c>
      <c r="G59" s="77">
        <f t="shared" si="10"/>
        <v>-1.0928790630675707</v>
      </c>
      <c r="H59" s="63">
        <f t="shared" si="9"/>
        <v>15.067944187402091</v>
      </c>
    </row>
    <row r="60" spans="1:8" x14ac:dyDescent="0.3">
      <c r="A60" s="44" t="s">
        <v>29</v>
      </c>
      <c r="B60" s="67">
        <v>307.12</v>
      </c>
      <c r="C60" s="83">
        <v>350.26</v>
      </c>
      <c r="D60" s="83">
        <v>360.59</v>
      </c>
      <c r="E60" s="84">
        <v>359</v>
      </c>
      <c r="F60" s="84">
        <v>366.83</v>
      </c>
      <c r="G60" s="85">
        <f t="shared" si="10"/>
        <v>2.1810584958217305</v>
      </c>
      <c r="H60" s="47">
        <f t="shared" si="9"/>
        <v>19.441911956238584</v>
      </c>
    </row>
    <row r="61" spans="1:8" x14ac:dyDescent="0.3">
      <c r="A61" s="48" t="s">
        <v>37</v>
      </c>
      <c r="B61" s="48"/>
      <c r="C61" s="48"/>
      <c r="D61" s="48"/>
      <c r="E61" s="48"/>
      <c r="F61" s="48"/>
      <c r="G61" s="48"/>
      <c r="H61" s="48"/>
    </row>
    <row r="62" spans="1:8" x14ac:dyDescent="0.3">
      <c r="A62" s="52" t="s">
        <v>14</v>
      </c>
      <c r="B62" s="86" t="s">
        <v>12</v>
      </c>
      <c r="C62" s="87" t="s">
        <v>12</v>
      </c>
      <c r="D62" s="87" t="s">
        <v>12</v>
      </c>
      <c r="E62" s="87" t="s">
        <v>12</v>
      </c>
      <c r="F62" s="88" t="s">
        <v>13</v>
      </c>
      <c r="G62" s="51" t="s">
        <v>13</v>
      </c>
      <c r="H62" s="56" t="s">
        <v>13</v>
      </c>
    </row>
    <row r="63" spans="1:8" x14ac:dyDescent="0.3">
      <c r="A63" s="52" t="s">
        <v>15</v>
      </c>
      <c r="B63" s="32" t="s">
        <v>12</v>
      </c>
      <c r="C63" s="37">
        <v>471.76</v>
      </c>
      <c r="D63" s="38">
        <v>386.73</v>
      </c>
      <c r="E63" s="38">
        <v>426.5</v>
      </c>
      <c r="F63" s="89" t="s">
        <v>12</v>
      </c>
      <c r="G63" s="51" t="s">
        <v>13</v>
      </c>
      <c r="H63" s="56" t="s">
        <v>13</v>
      </c>
    </row>
    <row r="64" spans="1:8" x14ac:dyDescent="0.3">
      <c r="A64" s="52" t="s">
        <v>32</v>
      </c>
      <c r="B64" s="32" t="s">
        <v>12</v>
      </c>
      <c r="C64" s="37" t="s">
        <v>12</v>
      </c>
      <c r="D64" s="37" t="s">
        <v>12</v>
      </c>
      <c r="E64" s="37" t="s">
        <v>12</v>
      </c>
      <c r="F64" s="89" t="s">
        <v>12</v>
      </c>
      <c r="G64" s="51" t="s">
        <v>13</v>
      </c>
      <c r="H64" s="56" t="s">
        <v>13</v>
      </c>
    </row>
    <row r="65" spans="1:8" x14ac:dyDescent="0.3">
      <c r="A65" s="90" t="s">
        <v>16</v>
      </c>
      <c r="B65" s="32" t="s">
        <v>12</v>
      </c>
      <c r="C65" s="91">
        <v>456.16</v>
      </c>
      <c r="D65" s="92">
        <v>399.45</v>
      </c>
      <c r="E65" s="92">
        <v>412.39</v>
      </c>
      <c r="F65" s="89" t="s">
        <v>12</v>
      </c>
      <c r="G65" s="63" t="s">
        <v>13</v>
      </c>
      <c r="H65" s="63" t="s">
        <v>13</v>
      </c>
    </row>
    <row r="66" spans="1:8" x14ac:dyDescent="0.3">
      <c r="A66" s="18" t="s">
        <v>18</v>
      </c>
      <c r="B66" s="32">
        <v>341.42</v>
      </c>
      <c r="C66" s="37">
        <v>384.82</v>
      </c>
      <c r="D66" s="38">
        <v>366.47</v>
      </c>
      <c r="E66" s="37" t="s">
        <v>12</v>
      </c>
      <c r="F66" s="89">
        <v>404.32</v>
      </c>
      <c r="G66" s="51" t="s">
        <v>13</v>
      </c>
      <c r="H66" s="56">
        <f t="shared" ref="H66:H67" si="11">F66/B66*100-100</f>
        <v>18.423056645773528</v>
      </c>
    </row>
    <row r="67" spans="1:8" x14ac:dyDescent="0.3">
      <c r="A67" s="18" t="s">
        <v>19</v>
      </c>
      <c r="B67" s="32">
        <v>348.94</v>
      </c>
      <c r="C67" s="37">
        <v>422.83</v>
      </c>
      <c r="D67" s="38">
        <v>390.34</v>
      </c>
      <c r="E67" s="38">
        <v>415.45</v>
      </c>
      <c r="F67" s="39">
        <v>394.91</v>
      </c>
      <c r="G67" s="51">
        <f t="shared" ref="G67:G77" si="12">F67/E67*100-100</f>
        <v>-4.9440365868335476</v>
      </c>
      <c r="H67" s="56">
        <f t="shared" si="11"/>
        <v>13.174184673582872</v>
      </c>
    </row>
    <row r="68" spans="1:8" x14ac:dyDescent="0.3">
      <c r="A68" s="18" t="s">
        <v>33</v>
      </c>
      <c r="B68" s="32" t="s">
        <v>12</v>
      </c>
      <c r="C68" s="38">
        <v>398.6</v>
      </c>
      <c r="D68" s="38">
        <v>400.11</v>
      </c>
      <c r="E68" s="38">
        <v>414.41</v>
      </c>
      <c r="F68" s="39">
        <v>402.5</v>
      </c>
      <c r="G68" s="51">
        <f t="shared" si="12"/>
        <v>-2.8739653965879342</v>
      </c>
      <c r="H68" s="56" t="s">
        <v>13</v>
      </c>
    </row>
    <row r="69" spans="1:8" x14ac:dyDescent="0.3">
      <c r="A69" s="18" t="s">
        <v>34</v>
      </c>
      <c r="B69" s="32" t="s">
        <v>12</v>
      </c>
      <c r="C69" s="37" t="s">
        <v>13</v>
      </c>
      <c r="D69" s="37" t="s">
        <v>13</v>
      </c>
      <c r="E69" s="37" t="s">
        <v>12</v>
      </c>
      <c r="F69" s="89">
        <v>411.92</v>
      </c>
      <c r="G69" s="51" t="s">
        <v>13</v>
      </c>
      <c r="H69" s="56" t="s">
        <v>13</v>
      </c>
    </row>
    <row r="70" spans="1:8" x14ac:dyDescent="0.3">
      <c r="A70" s="23" t="s">
        <v>20</v>
      </c>
      <c r="B70" s="93">
        <v>351.04</v>
      </c>
      <c r="C70" s="92">
        <v>413.35</v>
      </c>
      <c r="D70" s="92">
        <v>392.51</v>
      </c>
      <c r="E70" s="92">
        <v>413.46</v>
      </c>
      <c r="F70" s="94">
        <v>398.34</v>
      </c>
      <c r="G70" s="63">
        <f t="shared" si="12"/>
        <v>-3.6569438397910403</v>
      </c>
      <c r="H70" s="63">
        <f t="shared" ref="H70:H80" si="13">F70/B70*100-100</f>
        <v>13.474247948951671</v>
      </c>
    </row>
    <row r="71" spans="1:8" x14ac:dyDescent="0.3">
      <c r="A71" s="95" t="s">
        <v>21</v>
      </c>
      <c r="B71" s="32" t="s">
        <v>12</v>
      </c>
      <c r="C71" s="37" t="s">
        <v>12</v>
      </c>
      <c r="D71" s="37" t="s">
        <v>12</v>
      </c>
      <c r="E71" s="37" t="s">
        <v>12</v>
      </c>
      <c r="F71" s="89" t="s">
        <v>12</v>
      </c>
      <c r="G71" s="28" t="s">
        <v>13</v>
      </c>
      <c r="H71" s="56" t="s">
        <v>13</v>
      </c>
    </row>
    <row r="72" spans="1:8" x14ac:dyDescent="0.3">
      <c r="A72" s="18" t="s">
        <v>22</v>
      </c>
      <c r="B72" s="32">
        <v>325.95</v>
      </c>
      <c r="C72" s="37">
        <v>368.29</v>
      </c>
      <c r="D72" s="38">
        <v>368.09</v>
      </c>
      <c r="E72" s="38">
        <v>374.64</v>
      </c>
      <c r="F72" s="39">
        <v>348.95</v>
      </c>
      <c r="G72" s="51">
        <f t="shared" si="12"/>
        <v>-6.857249626307933</v>
      </c>
      <c r="H72" s="56">
        <f>F72/B72*100-100</f>
        <v>7.0562969780641112</v>
      </c>
    </row>
    <row r="73" spans="1:8" x14ac:dyDescent="0.3">
      <c r="A73" s="18" t="s">
        <v>23</v>
      </c>
      <c r="B73" s="96">
        <v>350.58</v>
      </c>
      <c r="C73" s="38">
        <v>401.83</v>
      </c>
      <c r="D73" s="37">
        <v>399.6</v>
      </c>
      <c r="E73" s="37">
        <v>401.06</v>
      </c>
      <c r="F73" s="89">
        <v>393.29</v>
      </c>
      <c r="G73" s="51">
        <f t="shared" si="12"/>
        <v>-1.9373659801525918</v>
      </c>
      <c r="H73" s="56">
        <f t="shared" ref="H73:H74" si="14">F73/B73*100-100</f>
        <v>12.182668720406184</v>
      </c>
    </row>
    <row r="74" spans="1:8" x14ac:dyDescent="0.3">
      <c r="A74" s="18" t="s">
        <v>35</v>
      </c>
      <c r="B74" s="32">
        <v>357.59</v>
      </c>
      <c r="C74" s="38">
        <v>400.79</v>
      </c>
      <c r="D74" s="38">
        <v>394.32</v>
      </c>
      <c r="E74" s="38">
        <v>414</v>
      </c>
      <c r="F74" s="39">
        <v>405.99</v>
      </c>
      <c r="G74" s="51">
        <f t="shared" si="12"/>
        <v>-1.9347826086956559</v>
      </c>
      <c r="H74" s="56">
        <f t="shared" si="14"/>
        <v>13.535054112251458</v>
      </c>
    </row>
    <row r="75" spans="1:8" x14ac:dyDescent="0.3">
      <c r="A75" s="23" t="s">
        <v>24</v>
      </c>
      <c r="B75" s="33">
        <v>348.54</v>
      </c>
      <c r="C75" s="35">
        <v>393.76</v>
      </c>
      <c r="D75" s="35">
        <v>393.84</v>
      </c>
      <c r="E75" s="35">
        <v>399.3</v>
      </c>
      <c r="F75" s="36">
        <v>390.2</v>
      </c>
      <c r="G75" s="63">
        <f t="shared" si="12"/>
        <v>-2.2789882294014632</v>
      </c>
      <c r="H75" s="77">
        <f t="shared" si="13"/>
        <v>11.952717048258449</v>
      </c>
    </row>
    <row r="76" spans="1:8" x14ac:dyDescent="0.3">
      <c r="A76" s="18" t="s">
        <v>25</v>
      </c>
      <c r="B76" s="32">
        <v>276.48</v>
      </c>
      <c r="C76" s="37">
        <v>258.88</v>
      </c>
      <c r="D76" s="37" t="s">
        <v>12</v>
      </c>
      <c r="E76" s="37">
        <v>234.09</v>
      </c>
      <c r="F76" s="89">
        <v>282.26</v>
      </c>
      <c r="G76" s="56">
        <f t="shared" si="12"/>
        <v>20.57755564099277</v>
      </c>
      <c r="H76" s="56">
        <f t="shared" si="13"/>
        <v>2.0905671296296333</v>
      </c>
    </row>
    <row r="77" spans="1:8" x14ac:dyDescent="0.3">
      <c r="A77" s="18" t="s">
        <v>26</v>
      </c>
      <c r="B77" s="32">
        <v>283.2</v>
      </c>
      <c r="C77" s="97">
        <v>316.23</v>
      </c>
      <c r="D77" s="97">
        <v>321.57</v>
      </c>
      <c r="E77" s="97">
        <v>316.26</v>
      </c>
      <c r="F77" s="98">
        <v>314.02999999999997</v>
      </c>
      <c r="G77" s="51">
        <f t="shared" si="12"/>
        <v>-0.70511604376146408</v>
      </c>
      <c r="H77" s="56">
        <f t="shared" si="13"/>
        <v>10.886299435028235</v>
      </c>
    </row>
    <row r="78" spans="1:8" x14ac:dyDescent="0.3">
      <c r="A78" s="18" t="s">
        <v>27</v>
      </c>
      <c r="B78" s="32">
        <v>302.36</v>
      </c>
      <c r="C78" s="38">
        <v>360.8</v>
      </c>
      <c r="D78" s="38">
        <v>356.31</v>
      </c>
      <c r="E78" s="37" t="s">
        <v>12</v>
      </c>
      <c r="F78" s="89">
        <v>395.89</v>
      </c>
      <c r="G78" s="51" t="s">
        <v>13</v>
      </c>
      <c r="H78" s="56">
        <f t="shared" si="13"/>
        <v>30.933324513824573</v>
      </c>
    </row>
    <row r="79" spans="1:8" x14ac:dyDescent="0.3">
      <c r="A79" s="18" t="s">
        <v>38</v>
      </c>
      <c r="B79" s="32" t="s">
        <v>12</v>
      </c>
      <c r="C79" s="37" t="s">
        <v>12</v>
      </c>
      <c r="D79" s="37" t="s">
        <v>12</v>
      </c>
      <c r="E79" s="37" t="s">
        <v>12</v>
      </c>
      <c r="F79" s="89" t="s">
        <v>12</v>
      </c>
      <c r="G79" s="51" t="s">
        <v>13</v>
      </c>
      <c r="H79" s="56" t="s">
        <v>13</v>
      </c>
    </row>
    <row r="80" spans="1:8" x14ac:dyDescent="0.3">
      <c r="A80" s="23" t="s">
        <v>28</v>
      </c>
      <c r="B80" s="99">
        <v>292.38</v>
      </c>
      <c r="C80" s="42">
        <v>331.02</v>
      </c>
      <c r="D80" s="41">
        <v>334.62</v>
      </c>
      <c r="E80" s="41">
        <v>323</v>
      </c>
      <c r="F80" s="100">
        <v>346.27</v>
      </c>
      <c r="G80" s="28">
        <f>F80/E80*100-100</f>
        <v>7.2043343653250815</v>
      </c>
      <c r="H80" s="77">
        <f t="shared" si="13"/>
        <v>18.431493262193015</v>
      </c>
    </row>
    <row r="81" spans="1:8" x14ac:dyDescent="0.3">
      <c r="A81" s="101" t="s">
        <v>29</v>
      </c>
      <c r="B81" s="102">
        <v>339.45</v>
      </c>
      <c r="C81" s="103">
        <v>392.07</v>
      </c>
      <c r="D81" s="103">
        <v>386.19</v>
      </c>
      <c r="E81" s="103">
        <v>391.98</v>
      </c>
      <c r="F81" s="103">
        <v>387.44</v>
      </c>
      <c r="G81" s="104">
        <f>F81/E81*100-100</f>
        <v>-1.1582223582835951</v>
      </c>
      <c r="H81" s="105">
        <f>(F81/B81-1)*100</f>
        <v>14.137575489762867</v>
      </c>
    </row>
    <row r="82" spans="1:8" x14ac:dyDescent="0.3">
      <c r="A82" s="106" t="s">
        <v>39</v>
      </c>
      <c r="B82" s="107">
        <v>330.46</v>
      </c>
      <c r="C82" s="107">
        <v>380.83</v>
      </c>
      <c r="D82" s="108">
        <v>384.65</v>
      </c>
      <c r="E82" s="108">
        <v>386.85</v>
      </c>
      <c r="F82" s="107">
        <v>390.7</v>
      </c>
      <c r="G82" s="109">
        <f>F82/E82*100-100</f>
        <v>0.99521778467104127</v>
      </c>
      <c r="H82" s="110">
        <f>(F82/B82-1)*100</f>
        <v>18.22913514494946</v>
      </c>
    </row>
    <row r="83" spans="1:8" x14ac:dyDescent="0.3">
      <c r="A83" s="111"/>
      <c r="C83" s="111"/>
      <c r="D83" s="111"/>
      <c r="E83" s="111"/>
      <c r="F83" s="111"/>
      <c r="G83" s="111"/>
      <c r="H83" s="111"/>
    </row>
    <row r="84" spans="1:8" x14ac:dyDescent="0.3">
      <c r="A84" s="112" t="s">
        <v>40</v>
      </c>
      <c r="B84" s="112"/>
      <c r="C84" s="112"/>
      <c r="D84" s="112"/>
      <c r="E84" s="112"/>
      <c r="F84" s="112"/>
      <c r="G84" s="112"/>
      <c r="H84" s="113"/>
    </row>
    <row r="85" spans="1:8" x14ac:dyDescent="0.3">
      <c r="A85" s="114" t="s">
        <v>41</v>
      </c>
      <c r="B85" s="112"/>
      <c r="C85" s="112"/>
      <c r="D85" s="112"/>
      <c r="E85" s="112"/>
      <c r="F85" s="112"/>
      <c r="G85" s="112"/>
      <c r="H85" s="113"/>
    </row>
    <row r="86" spans="1:8" x14ac:dyDescent="0.3">
      <c r="A86" s="112" t="s">
        <v>42</v>
      </c>
      <c r="B86" s="112"/>
      <c r="C86" s="112"/>
      <c r="D86" s="112"/>
      <c r="E86" s="112"/>
      <c r="F86" s="112"/>
      <c r="G86" s="112"/>
      <c r="H86" s="113"/>
    </row>
    <row r="87" spans="1:8" x14ac:dyDescent="0.3">
      <c r="A87" s="112" t="s">
        <v>43</v>
      </c>
      <c r="B87" s="112"/>
      <c r="C87" s="112"/>
      <c r="D87" s="112"/>
      <c r="E87" s="112"/>
      <c r="F87" s="112"/>
      <c r="G87" s="112"/>
      <c r="H87" s="115"/>
    </row>
    <row r="88" spans="1:8" x14ac:dyDescent="0.3">
      <c r="A88" s="116" t="s">
        <v>44</v>
      </c>
      <c r="B88" s="34"/>
      <c r="C88" s="34"/>
      <c r="D88" s="34"/>
      <c r="E88" s="34"/>
    </row>
    <row r="89" spans="1:8" x14ac:dyDescent="0.3">
      <c r="A89" s="116" t="s">
        <v>45</v>
      </c>
      <c r="B89" s="34"/>
      <c r="C89" s="34"/>
      <c r="D89" s="34"/>
      <c r="E89" s="34"/>
    </row>
    <row r="90" spans="1:8" x14ac:dyDescent="0.3">
      <c r="A90" s="112"/>
      <c r="B90" s="117"/>
      <c r="C90" s="117"/>
      <c r="D90" s="117"/>
      <c r="E90" s="117"/>
      <c r="F90" s="118" t="s">
        <v>46</v>
      </c>
    </row>
    <row r="91" spans="1:8" x14ac:dyDescent="0.3">
      <c r="F91" s="118" t="s">
        <v>47</v>
      </c>
    </row>
  </sheetData>
  <mergeCells count="8">
    <mergeCell ref="A41:H41"/>
    <mergeCell ref="A61:H61"/>
    <mergeCell ref="A2:H2"/>
    <mergeCell ref="A4:A5"/>
    <mergeCell ref="C4:F4"/>
    <mergeCell ref="G4:H4"/>
    <mergeCell ref="A6:H6"/>
    <mergeCell ref="A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2024-10-02T09:42:30Z</dcterms:created>
  <dcterms:modified xsi:type="dcterms:W3CDTF">2024-10-02T09:42:54Z</dcterms:modified>
</cp:coreProperties>
</file>