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9\"/>
    </mc:Choice>
  </mc:AlternateContent>
  <xr:revisionPtr revIDLastSave="0" documentId="13_ncr:1_{53676C0C-1BD9-4096-9967-4C6DC51EEA2B}" xr6:coauthVersionLast="47" xr6:coauthVersionMax="47" xr10:uidLastSave="{00000000-0000-0000-0000-000000000000}"/>
  <bookViews>
    <workbookView xWindow="-108" yWindow="-108" windowWidth="23256" windowHeight="12456" xr2:uid="{3A8F63A6-A9E3-4EB2-978D-B863303512D9}"/>
  </bookViews>
  <sheets>
    <sheet name="2024 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7" i="1" l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89" i="1"/>
  <c r="M89" i="1"/>
  <c r="N88" i="1"/>
  <c r="M88" i="1"/>
  <c r="N87" i="1"/>
  <c r="M87" i="1"/>
  <c r="N86" i="1"/>
  <c r="M86" i="1"/>
  <c r="N85" i="1"/>
  <c r="M85" i="1"/>
  <c r="N83" i="1"/>
  <c r="M83" i="1"/>
  <c r="N82" i="1"/>
  <c r="M82" i="1"/>
  <c r="N81" i="1"/>
  <c r="M81" i="1"/>
  <c r="N79" i="1"/>
  <c r="M79" i="1"/>
  <c r="M78" i="1"/>
  <c r="N77" i="1"/>
  <c r="M77" i="1"/>
  <c r="N76" i="1"/>
  <c r="M76" i="1"/>
  <c r="N74" i="1"/>
  <c r="M74" i="1"/>
  <c r="N73" i="1"/>
  <c r="M73" i="1"/>
  <c r="N71" i="1"/>
  <c r="M71" i="1"/>
  <c r="N70" i="1"/>
  <c r="M70" i="1"/>
  <c r="N69" i="1"/>
  <c r="M69" i="1"/>
  <c r="N68" i="1"/>
  <c r="M68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7" i="1"/>
  <c r="M57" i="1"/>
  <c r="N54" i="1"/>
  <c r="N51" i="1"/>
  <c r="M51" i="1"/>
  <c r="N50" i="1"/>
  <c r="M50" i="1"/>
  <c r="N48" i="1"/>
  <c r="M48" i="1"/>
  <c r="N47" i="1"/>
  <c r="M47" i="1"/>
  <c r="N46" i="1"/>
  <c r="M46" i="1"/>
  <c r="N44" i="1"/>
  <c r="M44" i="1"/>
  <c r="N43" i="1"/>
  <c r="M43" i="1"/>
  <c r="N42" i="1"/>
  <c r="M42" i="1"/>
  <c r="N41" i="1"/>
  <c r="M41" i="1"/>
  <c r="N39" i="1"/>
  <c r="M39" i="1"/>
  <c r="N38" i="1"/>
  <c r="M38" i="1"/>
  <c r="N37" i="1"/>
  <c r="M37" i="1"/>
  <c r="N36" i="1"/>
  <c r="M36" i="1"/>
  <c r="N35" i="1"/>
  <c r="M35" i="1"/>
  <c r="N34" i="1"/>
  <c r="M34" i="1"/>
  <c r="N28" i="1"/>
  <c r="M28" i="1"/>
  <c r="N27" i="1"/>
  <c r="M27" i="1"/>
  <c r="N26" i="1"/>
  <c r="M26" i="1"/>
  <c r="N25" i="1"/>
  <c r="M25" i="1"/>
  <c r="N24" i="1"/>
  <c r="M24" i="1"/>
  <c r="N23" i="1"/>
  <c r="M23" i="1"/>
  <c r="N21" i="1"/>
  <c r="M21" i="1"/>
  <c r="N20" i="1"/>
  <c r="M20" i="1"/>
  <c r="N19" i="1"/>
  <c r="M19" i="1"/>
  <c r="N18" i="1"/>
  <c r="M18" i="1"/>
  <c r="N16" i="1"/>
  <c r="M16" i="1"/>
  <c r="N15" i="1"/>
  <c r="M15" i="1"/>
  <c r="N14" i="1"/>
  <c r="M14" i="1"/>
  <c r="N13" i="1"/>
  <c r="M13" i="1"/>
  <c r="N12" i="1"/>
  <c r="M12" i="1"/>
  <c r="N11" i="1"/>
  <c r="M11" i="1"/>
  <c r="M10" i="1"/>
</calcChain>
</file>

<file path=xl/sharedStrings.xml><?xml version="1.0" encoding="utf-8"?>
<sst xmlns="http://schemas.openxmlformats.org/spreadsheetml/2006/main" count="348" uniqueCount="36">
  <si>
    <t>Galvijų supirkimo kainos Lietuvos įmonėse 2024 m. sausio–rugsėjo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</si>
  <si>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</si>
  <si>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</si>
  <si>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</si>
  <si>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rugsėjis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</si>
  <si>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</si>
  <si>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</si>
  <si>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</si>
  <si>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</si>
  <si>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</si>
  <si>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</si>
  <si>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</si>
  <si>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</si>
  <si>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</si>
  <si>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</si>
  <si>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</si>
  <si>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</si>
  <si>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</si>
  <si>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</si>
  <si>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</si>
  <si>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</si>
  <si>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</si>
  <si>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</si>
  <si>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</si>
  <si>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</si>
  <si>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</si>
  <si>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</si>
  <si>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</si>
  <si>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</si>
  <si>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</si>
  <si>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</si>
  <si>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</si>
  <si>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 xml:space="preserve">* lyginant 2024 m. rugsėjo su 2024 m. rugpjūčio mėn. </t>
  </si>
  <si>
    <t>** lyginant 2024 m. rugsėjo mėn. su 2023 m. rugsėjo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</si>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</sst>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7" fillId="0" borderId="14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2" fontId="7" fillId="0" borderId="16" xfId="1" quotePrefix="1" applyNumberFormat="1" applyFont="1" applyBorder="1" applyAlignment="1">
      <alignment horizontal="right" vertical="center" wrapText="1" indent="1"/>
    </xf>
    <xf numFmtId="0" fontId="7" fillId="0" borderId="18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2" fontId="8" fillId="0" borderId="17" xfId="1" applyNumberFormat="1" applyFont="1" applyBorder="1" applyAlignment="1">
      <alignment horizontal="right" vertical="center" wrapText="1" indent="1"/>
    </xf>
    <xf numFmtId="2" fontId="9" fillId="0" borderId="19" xfId="0" quotePrefix="1" applyNumberFormat="1" applyFont="1" applyBorder="1" applyAlignment="1">
      <alignment horizontal="right" vertical="center" indent="1"/>
    </xf>
    <xf numFmtId="2" fontId="9" fillId="0" borderId="17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17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7" fillId="0" borderId="21" xfId="1" applyFont="1" applyBorder="1" applyAlignment="1">
      <alignment horizontal="right" vertical="center" wrapText="1" indent="1"/>
    </xf>
    <xf numFmtId="2" fontId="7" fillId="0" borderId="20" xfId="1" applyNumberFormat="1" applyFont="1" applyBorder="1" applyAlignment="1">
      <alignment horizontal="right" vertical="center" wrapText="1" indent="1"/>
    </xf>
    <xf numFmtId="2" fontId="7" fillId="0" borderId="22" xfId="0" applyNumberFormat="1" applyFont="1" applyBorder="1" applyAlignment="1">
      <alignment horizontal="right" vertical="center" indent="1"/>
    </xf>
    <xf numFmtId="0" fontId="7" fillId="0" borderId="22" xfId="1" applyFont="1" applyBorder="1" applyAlignment="1">
      <alignment horizontal="right" vertical="center" wrapText="1" indent="1"/>
    </xf>
    <xf numFmtId="2" fontId="9" fillId="0" borderId="23" xfId="0" applyNumberFormat="1" applyFont="1" applyBorder="1" applyAlignment="1">
      <alignment horizontal="right" vertical="center" indent="1"/>
    </xf>
    <xf numFmtId="2" fontId="9" fillId="2" borderId="24" xfId="0" applyNumberFormat="1" applyFont="1" applyFill="1" applyBorder="1" applyAlignment="1">
      <alignment horizontal="right" vertical="center" indent="1"/>
    </xf>
    <xf numFmtId="2" fontId="9" fillId="2" borderId="25" xfId="0" quotePrefix="1" applyNumberFormat="1" applyFont="1" applyFill="1" applyBorder="1" applyAlignment="1">
      <alignment horizontal="right" vertical="center" indent="1"/>
    </xf>
    <xf numFmtId="2" fontId="9" fillId="2" borderId="17" xfId="0" quotePrefix="1" applyNumberFormat="1" applyFont="1" applyFill="1" applyBorder="1" applyAlignment="1">
      <alignment horizontal="right" vertical="center" indent="1"/>
    </xf>
    <xf numFmtId="0" fontId="7" fillId="0" borderId="26" xfId="1" applyFont="1" applyBorder="1" applyAlignment="1">
      <alignment horizontal="right" vertical="center" wrapText="1" indent="1"/>
    </xf>
    <xf numFmtId="0" fontId="7" fillId="0" borderId="27" xfId="1" applyFont="1" applyBorder="1" applyAlignment="1">
      <alignment horizontal="right" vertical="center" wrapText="1" indent="1"/>
    </xf>
    <xf numFmtId="2" fontId="8" fillId="0" borderId="17" xfId="0" applyNumberFormat="1" applyFont="1" applyBorder="1" applyAlignment="1">
      <alignment horizontal="right" vertical="center" indent="1"/>
    </xf>
    <xf numFmtId="0" fontId="8" fillId="0" borderId="17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2" fontId="9" fillId="2" borderId="25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right" vertical="center" wrapText="1" indent="1"/>
    </xf>
    <xf numFmtId="0" fontId="9" fillId="0" borderId="17" xfId="1" applyFont="1" applyBorder="1" applyAlignment="1">
      <alignment horizontal="right" vertical="center" wrapText="1" indent="1"/>
    </xf>
    <xf numFmtId="2" fontId="9" fillId="0" borderId="17" xfId="1" applyNumberFormat="1" applyFont="1" applyBorder="1" applyAlignment="1">
      <alignment horizontal="right" vertical="center" wrapText="1" indent="1"/>
    </xf>
    <xf numFmtId="2" fontId="7" fillId="0" borderId="20" xfId="1" quotePrefix="1" applyNumberFormat="1" applyFont="1" applyBorder="1" applyAlignment="1">
      <alignment horizontal="right" vertical="center" wrapText="1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17" xfId="1" quotePrefix="1" applyNumberFormat="1" applyFont="1" applyBorder="1" applyAlignment="1">
      <alignment horizontal="right" vertical="center" wrapText="1" indent="1"/>
    </xf>
    <xf numFmtId="2" fontId="9" fillId="0" borderId="23" xfId="1" quotePrefix="1" applyNumberFormat="1" applyFont="1" applyBorder="1" applyAlignment="1">
      <alignment horizontal="right" vertical="center" wrapText="1" indent="1"/>
    </xf>
    <xf numFmtId="2" fontId="7" fillId="0" borderId="21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0" fillId="0" borderId="20" xfId="1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22" xfId="1" applyNumberFormat="1" applyFont="1" applyBorder="1" applyAlignment="1">
      <alignment horizontal="right" vertical="center" wrapText="1" indent="1"/>
    </xf>
    <xf numFmtId="0" fontId="10" fillId="0" borderId="20" xfId="1" applyFont="1" applyBorder="1" applyAlignment="1">
      <alignment horizontal="right" vertical="center" wrapText="1" indent="1"/>
    </xf>
    <xf numFmtId="0" fontId="10" fillId="0" borderId="0" xfId="1" applyFont="1" applyAlignment="1">
      <alignment horizontal="right" vertical="center" wrapText="1" indent="1"/>
    </xf>
    <xf numFmtId="0" fontId="10" fillId="0" borderId="12" xfId="1" applyFont="1" applyBorder="1" applyAlignment="1">
      <alignment horizontal="right" vertical="center" wrapText="1" indent="1"/>
    </xf>
    <xf numFmtId="0" fontId="10" fillId="0" borderId="15" xfId="1" applyFont="1" applyBorder="1" applyAlignment="1">
      <alignment horizontal="right" vertical="center" wrapText="1" indent="1"/>
    </xf>
    <xf numFmtId="2" fontId="9" fillId="2" borderId="17" xfId="0" applyNumberFormat="1" applyFont="1" applyFill="1" applyBorder="1" applyAlignment="1">
      <alignment horizontal="right" vertical="center" indent="1"/>
    </xf>
    <xf numFmtId="2" fontId="9" fillId="2" borderId="28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3" fillId="0" borderId="0" xfId="1"/>
    <xf numFmtId="0" fontId="11" fillId="0" borderId="0" xfId="0" applyFont="1"/>
    <xf numFmtId="0" fontId="2" fillId="0" borderId="0" xfId="1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7" xfId="1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</cellXfs>
  <cellStyles count="2">
    <cellStyle name="Normal" xfId="0" builtinId="0"/>
    <cellStyle name="Normal 2 2" xfId="1" xr:uid="{2DBF3101-5A02-4DD8-9F8F-4A899626E5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0B7E-25C0-45F4-A0A7-CED6AC8CA971}">
  <dimension ref="A2:N105"/>
  <sheetViews>
    <sheetView showGridLines="0" tabSelected="1" workbookViewId="0">
      <selection activeCell="R38" sqref="R38"/>
    </sheetView>
  </sheetViews>
  <sheetFormatPr defaultRowHeight="14.4" x14ac:dyDescent="0.3"/>
  <cols>
    <col min="1" max="1" width="11.88671875" customWidth="1"/>
  </cols>
  <sheetData>
    <row r="2" spans="1:14" x14ac:dyDescent="0.3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4" spans="1:14" x14ac:dyDescent="0.3">
      <c r="A4" s="90" t="s">
        <v>1</v>
      </c>
      <c r="B4" s="92" t="s">
        <v>2</v>
      </c>
      <c r="C4" s="1">
        <v>2023</v>
      </c>
      <c r="D4" s="94">
        <v>2024</v>
      </c>
      <c r="E4" s="95"/>
      <c r="F4" s="95"/>
      <c r="G4" s="95"/>
      <c r="H4" s="95"/>
      <c r="I4" s="95"/>
      <c r="J4" s="95"/>
      <c r="K4" s="95"/>
      <c r="L4" s="96"/>
      <c r="M4" s="97" t="s">
        <v>3</v>
      </c>
      <c r="N4" s="95"/>
    </row>
    <row r="5" spans="1:14" x14ac:dyDescent="0.3">
      <c r="A5" s="91"/>
      <c r="B5" s="93"/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3" t="s">
        <v>10</v>
      </c>
      <c r="J5" s="3" t="s">
        <v>11</v>
      </c>
      <c r="K5" s="2" t="s">
        <v>12</v>
      </c>
      <c r="L5" s="3" t="s">
        <v>4</v>
      </c>
      <c r="M5" s="4" t="s">
        <v>13</v>
      </c>
      <c r="N5" s="5" t="s">
        <v>14</v>
      </c>
    </row>
    <row r="6" spans="1:14" x14ac:dyDescent="0.3">
      <c r="A6" s="98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x14ac:dyDescent="0.3">
      <c r="A7" s="6" t="s">
        <v>16</v>
      </c>
      <c r="B7" s="6">
        <v>2</v>
      </c>
      <c r="C7" s="7" t="s">
        <v>17</v>
      </c>
      <c r="D7" s="8" t="s">
        <v>17</v>
      </c>
      <c r="E7" s="8" t="s">
        <v>17</v>
      </c>
      <c r="F7" s="8" t="s">
        <v>17</v>
      </c>
      <c r="G7" s="8">
        <v>399.85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9" t="s">
        <v>18</v>
      </c>
      <c r="N7" s="10" t="s">
        <v>18</v>
      </c>
    </row>
    <row r="8" spans="1:14" x14ac:dyDescent="0.3">
      <c r="A8" s="6" t="s">
        <v>16</v>
      </c>
      <c r="B8" s="6">
        <v>3</v>
      </c>
      <c r="C8" s="11" t="s">
        <v>17</v>
      </c>
      <c r="D8" s="12" t="s">
        <v>18</v>
      </c>
      <c r="E8" s="12" t="s">
        <v>17</v>
      </c>
      <c r="F8" s="12" t="s">
        <v>17</v>
      </c>
      <c r="G8" s="12" t="s">
        <v>17</v>
      </c>
      <c r="H8" s="12">
        <v>443.35</v>
      </c>
      <c r="I8" s="12" t="s">
        <v>17</v>
      </c>
      <c r="J8" s="12" t="s">
        <v>17</v>
      </c>
      <c r="K8" s="12" t="s">
        <v>17</v>
      </c>
      <c r="L8" s="12" t="s">
        <v>17</v>
      </c>
      <c r="M8" s="13" t="s">
        <v>18</v>
      </c>
      <c r="N8" s="10" t="s">
        <v>18</v>
      </c>
    </row>
    <row r="9" spans="1:14" x14ac:dyDescent="0.3">
      <c r="A9" s="88" t="s">
        <v>16</v>
      </c>
      <c r="B9" s="88"/>
      <c r="C9" s="14" t="s">
        <v>17</v>
      </c>
      <c r="D9" s="15" t="s">
        <v>17</v>
      </c>
      <c r="E9" s="15" t="s">
        <v>17</v>
      </c>
      <c r="F9" s="15" t="s">
        <v>17</v>
      </c>
      <c r="G9" s="16">
        <v>425.2</v>
      </c>
      <c r="H9" s="16">
        <v>443.43</v>
      </c>
      <c r="I9" s="16" t="s">
        <v>17</v>
      </c>
      <c r="J9" s="16" t="s">
        <v>17</v>
      </c>
      <c r="K9" s="16" t="s">
        <v>17</v>
      </c>
      <c r="L9" s="16" t="s">
        <v>17</v>
      </c>
      <c r="M9" s="17" t="s">
        <v>18</v>
      </c>
      <c r="N9" s="18" t="s">
        <v>18</v>
      </c>
    </row>
    <row r="10" spans="1:14" x14ac:dyDescent="0.3">
      <c r="A10" s="19" t="s">
        <v>19</v>
      </c>
      <c r="B10" s="19">
        <v>1</v>
      </c>
      <c r="C10" s="20" t="s">
        <v>17</v>
      </c>
      <c r="D10" s="21" t="s">
        <v>17</v>
      </c>
      <c r="E10" s="21" t="s">
        <v>17</v>
      </c>
      <c r="F10" s="21">
        <v>412.39</v>
      </c>
      <c r="G10" s="21" t="s">
        <v>17</v>
      </c>
      <c r="H10" s="21" t="s">
        <v>17</v>
      </c>
      <c r="I10" s="21" t="s">
        <v>17</v>
      </c>
      <c r="J10" s="21">
        <v>395.29</v>
      </c>
      <c r="K10" s="21">
        <v>465.02</v>
      </c>
      <c r="L10" s="22">
        <v>451.3</v>
      </c>
      <c r="M10" s="13">
        <f>(L10/K10-1)*100</f>
        <v>-2.9504107350221465</v>
      </c>
      <c r="N10" s="10" t="s">
        <v>18</v>
      </c>
    </row>
    <row r="11" spans="1:14" x14ac:dyDescent="0.3">
      <c r="A11" s="19" t="s">
        <v>19</v>
      </c>
      <c r="B11" s="19">
        <v>2</v>
      </c>
      <c r="C11" s="23">
        <v>398.81</v>
      </c>
      <c r="D11" s="24">
        <v>409.74</v>
      </c>
      <c r="E11" s="24">
        <v>417.19</v>
      </c>
      <c r="F11" s="24">
        <v>424.62</v>
      </c>
      <c r="G11" s="24">
        <v>436.76</v>
      </c>
      <c r="H11" s="24">
        <v>444.18</v>
      </c>
      <c r="I11" s="24">
        <v>448.1</v>
      </c>
      <c r="J11" s="24">
        <v>444.2</v>
      </c>
      <c r="K11" s="24">
        <v>445.5</v>
      </c>
      <c r="L11" s="24">
        <v>474.99</v>
      </c>
      <c r="M11" s="13">
        <f t="shared" ref="M11:M12" si="0">(L11/K11-1)*100</f>
        <v>6.619528619528614</v>
      </c>
      <c r="N11" s="10">
        <f>(L11/C11-1)*100</f>
        <v>19.1018279381159</v>
      </c>
    </row>
    <row r="12" spans="1:14" x14ac:dyDescent="0.3">
      <c r="A12" s="19" t="s">
        <v>19</v>
      </c>
      <c r="B12" s="19">
        <v>3</v>
      </c>
      <c r="C12" s="25">
        <v>393.29</v>
      </c>
      <c r="D12" s="24">
        <v>392.51</v>
      </c>
      <c r="E12" s="24">
        <v>409.14</v>
      </c>
      <c r="F12" s="24">
        <v>405.91</v>
      </c>
      <c r="G12" s="24">
        <v>430.27</v>
      </c>
      <c r="H12" s="24">
        <v>434.5</v>
      </c>
      <c r="I12" s="24">
        <v>443.39</v>
      </c>
      <c r="J12" s="24">
        <v>436.32</v>
      </c>
      <c r="K12" s="24">
        <v>434.46</v>
      </c>
      <c r="L12" s="24">
        <v>447.43</v>
      </c>
      <c r="M12" s="13">
        <f t="shared" si="0"/>
        <v>2.9853151038070402</v>
      </c>
      <c r="N12" s="10">
        <f>(L12/C12-1)*100</f>
        <v>13.765923364438448</v>
      </c>
    </row>
    <row r="13" spans="1:14" x14ac:dyDescent="0.3">
      <c r="A13" s="84" t="s">
        <v>19</v>
      </c>
      <c r="B13" s="84"/>
      <c r="C13" s="26">
        <v>397.68</v>
      </c>
      <c r="D13" s="27">
        <v>402.56</v>
      </c>
      <c r="E13" s="27">
        <v>413.47</v>
      </c>
      <c r="F13" s="27">
        <v>416.7</v>
      </c>
      <c r="G13" s="27">
        <v>432.6</v>
      </c>
      <c r="H13" s="27">
        <v>438.62</v>
      </c>
      <c r="I13" s="27">
        <v>445.22</v>
      </c>
      <c r="J13" s="27">
        <v>440.18</v>
      </c>
      <c r="K13" s="27">
        <v>443.85</v>
      </c>
      <c r="L13" s="27">
        <v>465.81</v>
      </c>
      <c r="M13" s="17">
        <f>(L13/K13-1)*100</f>
        <v>4.9476174383237481</v>
      </c>
      <c r="N13" s="18">
        <f>(L13/C13-1)*100</f>
        <v>17.131864815932406</v>
      </c>
    </row>
    <row r="14" spans="1:14" x14ac:dyDescent="0.3">
      <c r="A14" s="19" t="s">
        <v>20</v>
      </c>
      <c r="B14" s="19">
        <v>1</v>
      </c>
      <c r="C14" s="20">
        <v>357.51</v>
      </c>
      <c r="D14" s="21" t="s">
        <v>17</v>
      </c>
      <c r="E14" s="21" t="s">
        <v>17</v>
      </c>
      <c r="F14" s="21">
        <v>386.01</v>
      </c>
      <c r="G14" s="21">
        <v>367.16</v>
      </c>
      <c r="H14" s="21">
        <v>392.95</v>
      </c>
      <c r="I14" s="21">
        <v>418.9</v>
      </c>
      <c r="J14" s="21">
        <v>407.23</v>
      </c>
      <c r="K14" s="21">
        <v>437.74</v>
      </c>
      <c r="L14" s="21">
        <v>424.07</v>
      </c>
      <c r="M14" s="13">
        <f>(L14/K14-1)*100</f>
        <v>-3.1228583177228542</v>
      </c>
      <c r="N14" s="10">
        <f>(L14/C14-1)*100</f>
        <v>18.617661044446308</v>
      </c>
    </row>
    <row r="15" spans="1:14" x14ac:dyDescent="0.3">
      <c r="A15" s="19" t="s">
        <v>20</v>
      </c>
      <c r="B15" s="19">
        <v>2</v>
      </c>
      <c r="C15" s="23">
        <v>378.31</v>
      </c>
      <c r="D15" s="24">
        <v>395.64</v>
      </c>
      <c r="E15" s="24">
        <v>397.08</v>
      </c>
      <c r="F15" s="24">
        <v>414.82</v>
      </c>
      <c r="G15" s="24">
        <v>422.74</v>
      </c>
      <c r="H15" s="24">
        <v>416.3</v>
      </c>
      <c r="I15" s="24">
        <v>430.51</v>
      </c>
      <c r="J15" s="24">
        <v>417.99</v>
      </c>
      <c r="K15" s="24">
        <v>428.41</v>
      </c>
      <c r="L15" s="24">
        <v>436.28</v>
      </c>
      <c r="M15" s="13">
        <f t="shared" ref="M15" si="1">(L15/K15-1)*100</f>
        <v>1.8370252795219422</v>
      </c>
      <c r="N15" s="10">
        <f t="shared" ref="N15:N16" si="2">(L15/C15-1)*100</f>
        <v>15.323412016600123</v>
      </c>
    </row>
    <row r="16" spans="1:14" x14ac:dyDescent="0.3">
      <c r="A16" s="19" t="s">
        <v>20</v>
      </c>
      <c r="B16" s="19">
        <v>3</v>
      </c>
      <c r="C16" s="23">
        <v>372.04</v>
      </c>
      <c r="D16" s="24">
        <v>391.36</v>
      </c>
      <c r="E16" s="24">
        <v>396.44</v>
      </c>
      <c r="F16" s="24">
        <v>407.57</v>
      </c>
      <c r="G16" s="24">
        <v>418.35</v>
      </c>
      <c r="H16" s="24">
        <v>421.96</v>
      </c>
      <c r="I16" s="24">
        <v>432.68</v>
      </c>
      <c r="J16" s="24">
        <v>421.61</v>
      </c>
      <c r="K16" s="24">
        <v>428.05</v>
      </c>
      <c r="L16" s="24">
        <v>433.3</v>
      </c>
      <c r="M16" s="13">
        <f>(L16/K16-1)*100</f>
        <v>1.22649223221587</v>
      </c>
      <c r="N16" s="10">
        <f t="shared" si="2"/>
        <v>16.46597140092463</v>
      </c>
    </row>
    <row r="17" spans="1:14" x14ac:dyDescent="0.3">
      <c r="A17" s="28" t="s">
        <v>20</v>
      </c>
      <c r="B17" s="28">
        <v>4</v>
      </c>
      <c r="C17" s="11"/>
      <c r="D17" s="21" t="s">
        <v>17</v>
      </c>
      <c r="E17" s="21" t="s">
        <v>17</v>
      </c>
      <c r="F17" s="21" t="s">
        <v>17</v>
      </c>
      <c r="G17" s="21" t="s">
        <v>17</v>
      </c>
      <c r="H17" s="24">
        <v>426.12</v>
      </c>
      <c r="I17" s="24">
        <v>425.35</v>
      </c>
      <c r="J17" s="12" t="s">
        <v>17</v>
      </c>
      <c r="K17" s="12" t="s">
        <v>17</v>
      </c>
      <c r="L17" s="12" t="s">
        <v>17</v>
      </c>
      <c r="M17" s="13" t="s">
        <v>18</v>
      </c>
      <c r="N17" s="10" t="s">
        <v>18</v>
      </c>
    </row>
    <row r="18" spans="1:14" x14ac:dyDescent="0.3">
      <c r="A18" s="84" t="s">
        <v>20</v>
      </c>
      <c r="B18" s="84"/>
      <c r="C18" s="29">
        <v>376.02</v>
      </c>
      <c r="D18" s="30">
        <v>393.41</v>
      </c>
      <c r="E18" s="30">
        <v>396.68</v>
      </c>
      <c r="F18" s="30">
        <v>410.84</v>
      </c>
      <c r="G18" s="30">
        <v>419.77</v>
      </c>
      <c r="H18" s="30">
        <v>419.04</v>
      </c>
      <c r="I18" s="30">
        <v>430.96</v>
      </c>
      <c r="J18" s="30">
        <v>420.2</v>
      </c>
      <c r="K18" s="30">
        <v>428.89</v>
      </c>
      <c r="L18" s="30">
        <v>434.25</v>
      </c>
      <c r="M18" s="17">
        <f>(L18/K18-1)*100</f>
        <v>1.2497376949800687</v>
      </c>
      <c r="N18" s="18">
        <f>(L18/C18-1)*100</f>
        <v>15.485878410722842</v>
      </c>
    </row>
    <row r="19" spans="1:14" x14ac:dyDescent="0.3">
      <c r="A19" s="19" t="s">
        <v>21</v>
      </c>
      <c r="B19" s="19">
        <v>1</v>
      </c>
      <c r="C19" s="20">
        <v>310.83</v>
      </c>
      <c r="D19" s="21">
        <v>345.06</v>
      </c>
      <c r="E19" s="21">
        <v>319.27999999999997</v>
      </c>
      <c r="F19" s="21">
        <v>357.5</v>
      </c>
      <c r="G19" s="21">
        <v>365.67</v>
      </c>
      <c r="H19" s="21">
        <v>361.82</v>
      </c>
      <c r="I19" s="21">
        <v>361.11</v>
      </c>
      <c r="J19" s="21">
        <v>363.14</v>
      </c>
      <c r="K19" s="21">
        <v>361.46</v>
      </c>
      <c r="L19" s="21">
        <v>364.12</v>
      </c>
      <c r="M19" s="13">
        <f>(L19/K19-1)*100</f>
        <v>0.73590438776074407</v>
      </c>
      <c r="N19" s="10">
        <f>(L19/C19-1)*100</f>
        <v>17.144419779300591</v>
      </c>
    </row>
    <row r="20" spans="1:14" x14ac:dyDescent="0.3">
      <c r="A20" s="19" t="s">
        <v>21</v>
      </c>
      <c r="B20" s="19">
        <v>2</v>
      </c>
      <c r="C20" s="23">
        <v>349.79</v>
      </c>
      <c r="D20" s="24">
        <v>370.28</v>
      </c>
      <c r="E20" s="24">
        <v>379.52</v>
      </c>
      <c r="F20" s="24">
        <v>386.67</v>
      </c>
      <c r="G20" s="24">
        <v>395.16</v>
      </c>
      <c r="H20" s="24">
        <v>396.29</v>
      </c>
      <c r="I20" s="24">
        <v>405.2</v>
      </c>
      <c r="J20" s="24">
        <v>400.39</v>
      </c>
      <c r="K20" s="24">
        <v>410.82</v>
      </c>
      <c r="L20" s="24">
        <v>414.7</v>
      </c>
      <c r="M20" s="13">
        <f t="shared" ref="M20:M21" si="3">(L20/K20-1)*100</f>
        <v>0.94445255829804786</v>
      </c>
      <c r="N20" s="10">
        <f t="shared" ref="N20" si="4">(L20/C20-1)*100</f>
        <v>18.556848394751135</v>
      </c>
    </row>
    <row r="21" spans="1:14" x14ac:dyDescent="0.3">
      <c r="A21" s="19" t="s">
        <v>21</v>
      </c>
      <c r="B21" s="19">
        <v>3</v>
      </c>
      <c r="C21" s="23">
        <v>363.94</v>
      </c>
      <c r="D21" s="24">
        <v>379.15</v>
      </c>
      <c r="E21" s="24">
        <v>384.85</v>
      </c>
      <c r="F21" s="24">
        <v>391.91</v>
      </c>
      <c r="G21" s="24">
        <v>407.42</v>
      </c>
      <c r="H21" s="24">
        <v>410.54</v>
      </c>
      <c r="I21" s="24">
        <v>410.49</v>
      </c>
      <c r="J21" s="24">
        <v>419.28</v>
      </c>
      <c r="K21" s="24">
        <v>420.07</v>
      </c>
      <c r="L21" s="24">
        <v>426.46</v>
      </c>
      <c r="M21" s="13">
        <f t="shared" si="3"/>
        <v>1.5211750422548631</v>
      </c>
      <c r="N21" s="10">
        <f>(L21/C21-1)*100</f>
        <v>17.178655822388311</v>
      </c>
    </row>
    <row r="22" spans="1:14" x14ac:dyDescent="0.3">
      <c r="A22" s="19" t="s">
        <v>21</v>
      </c>
      <c r="B22" s="19">
        <v>4</v>
      </c>
      <c r="C22" s="11" t="s">
        <v>17</v>
      </c>
      <c r="D22" s="31" t="s">
        <v>17</v>
      </c>
      <c r="E22" s="12" t="s">
        <v>17</v>
      </c>
      <c r="F22" s="12" t="s">
        <v>17</v>
      </c>
      <c r="G22" s="24">
        <v>407.56</v>
      </c>
      <c r="H22" s="12" t="s">
        <v>17</v>
      </c>
      <c r="I22" s="12" t="s">
        <v>17</v>
      </c>
      <c r="J22" s="12" t="s">
        <v>17</v>
      </c>
      <c r="K22" s="21" t="s">
        <v>17</v>
      </c>
      <c r="L22" s="12" t="s">
        <v>17</v>
      </c>
      <c r="M22" s="13" t="s">
        <v>18</v>
      </c>
      <c r="N22" s="10" t="s">
        <v>18</v>
      </c>
    </row>
    <row r="23" spans="1:14" x14ac:dyDescent="0.3">
      <c r="A23" s="84" t="s">
        <v>21</v>
      </c>
      <c r="B23" s="84"/>
      <c r="C23" s="26">
        <v>352.18</v>
      </c>
      <c r="D23" s="27">
        <v>371.98</v>
      </c>
      <c r="E23" s="27">
        <v>378.96</v>
      </c>
      <c r="F23" s="27">
        <v>387.34</v>
      </c>
      <c r="G23" s="27">
        <v>399.38</v>
      </c>
      <c r="H23" s="27">
        <v>399.53</v>
      </c>
      <c r="I23" s="27">
        <v>405</v>
      </c>
      <c r="J23" s="27">
        <v>407.21</v>
      </c>
      <c r="K23" s="27">
        <v>411.85</v>
      </c>
      <c r="L23" s="27">
        <v>414.58</v>
      </c>
      <c r="M23" s="17">
        <f>(L23/K23-1)*100</f>
        <v>0.66286269272792797</v>
      </c>
      <c r="N23" s="18">
        <f>(L23/C23-1)*100</f>
        <v>17.718212277812473</v>
      </c>
    </row>
    <row r="24" spans="1:14" x14ac:dyDescent="0.3">
      <c r="A24" s="19" t="s">
        <v>22</v>
      </c>
      <c r="B24" s="19">
        <v>1</v>
      </c>
      <c r="C24" s="32">
        <v>242.84</v>
      </c>
      <c r="D24" s="22">
        <v>264.10000000000002</v>
      </c>
      <c r="E24" s="22">
        <v>288.62</v>
      </c>
      <c r="F24" s="22">
        <v>300.22000000000003</v>
      </c>
      <c r="G24" s="22">
        <v>295.57</v>
      </c>
      <c r="H24" s="22">
        <v>293.82</v>
      </c>
      <c r="I24" s="22">
        <v>311.32</v>
      </c>
      <c r="J24" s="22">
        <v>324.36</v>
      </c>
      <c r="K24" s="22">
        <v>327.54000000000002</v>
      </c>
      <c r="L24" s="22">
        <v>306.43</v>
      </c>
      <c r="M24" s="13">
        <f>(L24/K24-1)*100</f>
        <v>-6.4450143493924417</v>
      </c>
      <c r="N24" s="10">
        <f>(L24/C24-1)*100</f>
        <v>26.185966068193057</v>
      </c>
    </row>
    <row r="25" spans="1:14" x14ac:dyDescent="0.3">
      <c r="A25" s="19" t="s">
        <v>22</v>
      </c>
      <c r="B25" s="19">
        <v>2</v>
      </c>
      <c r="C25" s="23">
        <v>301.58</v>
      </c>
      <c r="D25" s="24">
        <v>308.72000000000003</v>
      </c>
      <c r="E25" s="24">
        <v>307.85000000000002</v>
      </c>
      <c r="F25" s="24">
        <v>326.22000000000003</v>
      </c>
      <c r="G25" s="24">
        <v>341.95</v>
      </c>
      <c r="H25" s="24">
        <v>332.29</v>
      </c>
      <c r="I25" s="24">
        <v>354.87</v>
      </c>
      <c r="J25" s="24">
        <v>345.36</v>
      </c>
      <c r="K25" s="24">
        <v>342.59</v>
      </c>
      <c r="L25" s="33">
        <v>358.73</v>
      </c>
      <c r="M25" s="13">
        <f t="shared" ref="M25:M26" si="5">(L25/K25-1)*100</f>
        <v>4.7111707872383946</v>
      </c>
      <c r="N25" s="10">
        <f t="shared" ref="N25" si="6">(L25/C25-1)*100</f>
        <v>18.950195636315414</v>
      </c>
    </row>
    <row r="26" spans="1:14" x14ac:dyDescent="0.3">
      <c r="A26" s="19" t="s">
        <v>22</v>
      </c>
      <c r="B26" s="19">
        <v>3</v>
      </c>
      <c r="C26" s="20">
        <v>334.79</v>
      </c>
      <c r="D26" s="21">
        <v>353.76</v>
      </c>
      <c r="E26" s="21">
        <v>349.72</v>
      </c>
      <c r="F26" s="12" t="s">
        <v>17</v>
      </c>
      <c r="G26" s="12" t="s">
        <v>17</v>
      </c>
      <c r="H26" s="21">
        <v>372.93</v>
      </c>
      <c r="I26" s="12" t="s">
        <v>17</v>
      </c>
      <c r="J26" s="21">
        <v>375.62</v>
      </c>
      <c r="K26" s="21">
        <v>367.07</v>
      </c>
      <c r="L26" s="34">
        <v>397.36</v>
      </c>
      <c r="M26" s="13">
        <f t="shared" si="5"/>
        <v>8.2518320756258987</v>
      </c>
      <c r="N26" s="10">
        <f>(L26/C26-1)*100</f>
        <v>18.689327638220977</v>
      </c>
    </row>
    <row r="27" spans="1:14" x14ac:dyDescent="0.3">
      <c r="A27" s="84" t="s">
        <v>22</v>
      </c>
      <c r="B27" s="84"/>
      <c r="C27" s="26">
        <v>303.08</v>
      </c>
      <c r="D27" s="27">
        <v>317.49</v>
      </c>
      <c r="E27" s="27">
        <v>320.14</v>
      </c>
      <c r="F27" s="27">
        <v>323.43</v>
      </c>
      <c r="G27" s="27">
        <v>333.51</v>
      </c>
      <c r="H27" s="27">
        <v>336.45</v>
      </c>
      <c r="I27" s="27">
        <v>347.36</v>
      </c>
      <c r="J27" s="27">
        <v>352.18</v>
      </c>
      <c r="K27" s="27">
        <v>346.1</v>
      </c>
      <c r="L27" s="35">
        <v>360.38</v>
      </c>
      <c r="M27" s="17">
        <f>(L27/K27-1)*100</f>
        <v>4.1259751516902643</v>
      </c>
      <c r="N27" s="18">
        <f>(L27/C27-1)*100</f>
        <v>18.905899432493079</v>
      </c>
    </row>
    <row r="28" spans="1:14" x14ac:dyDescent="0.3">
      <c r="A28" s="79" t="s">
        <v>23</v>
      </c>
      <c r="B28" s="79"/>
      <c r="C28" s="36">
        <v>361.8</v>
      </c>
      <c r="D28" s="36">
        <v>377.68</v>
      </c>
      <c r="E28" s="36">
        <v>384.25</v>
      </c>
      <c r="F28" s="36">
        <v>393.59</v>
      </c>
      <c r="G28" s="36">
        <v>405.28</v>
      </c>
      <c r="H28" s="36">
        <v>407.83</v>
      </c>
      <c r="I28" s="36">
        <v>415.86</v>
      </c>
      <c r="J28" s="36">
        <v>413.39</v>
      </c>
      <c r="K28" s="36">
        <v>417.55</v>
      </c>
      <c r="L28" s="36">
        <v>424.67</v>
      </c>
      <c r="M28" s="37">
        <f>(L28/K28-1)*100</f>
        <v>1.705185007783494</v>
      </c>
      <c r="N28" s="38">
        <f>(L28/C28-1)*100</f>
        <v>17.377003869541173</v>
      </c>
    </row>
    <row r="29" spans="1:14" x14ac:dyDescent="0.3">
      <c r="A29" s="83" t="s">
        <v>24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4" x14ac:dyDescent="0.3">
      <c r="A30" s="6" t="s">
        <v>16</v>
      </c>
      <c r="B30" s="6">
        <v>2</v>
      </c>
      <c r="C30" s="20" t="s">
        <v>17</v>
      </c>
      <c r="D30" s="8" t="s">
        <v>17</v>
      </c>
      <c r="E30" s="8" t="s">
        <v>17</v>
      </c>
      <c r="F30" s="8">
        <v>447.89</v>
      </c>
      <c r="G30" s="8" t="s">
        <v>17</v>
      </c>
      <c r="H30" s="8" t="s">
        <v>17</v>
      </c>
      <c r="I30" s="8">
        <v>369.48</v>
      </c>
      <c r="J30" s="8" t="s">
        <v>17</v>
      </c>
      <c r="K30" s="8" t="s">
        <v>17</v>
      </c>
      <c r="L30" s="39" t="s">
        <v>17</v>
      </c>
      <c r="M30" s="10" t="s">
        <v>18</v>
      </c>
      <c r="N30" s="10" t="s">
        <v>18</v>
      </c>
    </row>
    <row r="31" spans="1:14" x14ac:dyDescent="0.3">
      <c r="A31" s="6" t="s">
        <v>16</v>
      </c>
      <c r="B31" s="6">
        <v>3</v>
      </c>
      <c r="C31" s="11" t="s">
        <v>17</v>
      </c>
      <c r="D31" s="12" t="s">
        <v>18</v>
      </c>
      <c r="E31" s="12" t="s">
        <v>17</v>
      </c>
      <c r="F31" s="12" t="s">
        <v>17</v>
      </c>
      <c r="G31" s="12" t="s">
        <v>18</v>
      </c>
      <c r="H31" s="12" t="s">
        <v>17</v>
      </c>
      <c r="I31" s="12">
        <v>429.46</v>
      </c>
      <c r="J31" s="12" t="s">
        <v>17</v>
      </c>
      <c r="K31" s="21" t="s">
        <v>18</v>
      </c>
      <c r="L31" s="40" t="s">
        <v>17</v>
      </c>
      <c r="M31" s="10" t="s">
        <v>18</v>
      </c>
      <c r="N31" s="10" t="s">
        <v>18</v>
      </c>
    </row>
    <row r="32" spans="1:14" x14ac:dyDescent="0.3">
      <c r="A32" s="86" t="s">
        <v>16</v>
      </c>
      <c r="B32" s="87"/>
      <c r="C32" s="11" t="s">
        <v>17</v>
      </c>
      <c r="D32" s="15" t="s">
        <v>17</v>
      </c>
      <c r="E32" s="15" t="s">
        <v>17</v>
      </c>
      <c r="F32" s="41">
        <v>430.64</v>
      </c>
      <c r="G32" s="15" t="s">
        <v>17</v>
      </c>
      <c r="H32" s="15" t="s">
        <v>17</v>
      </c>
      <c r="I32" s="42">
        <v>404.14</v>
      </c>
      <c r="J32" s="15" t="s">
        <v>17</v>
      </c>
      <c r="K32" s="8" t="s">
        <v>17</v>
      </c>
      <c r="L32" s="43">
        <v>394.93</v>
      </c>
      <c r="M32" s="18" t="s">
        <v>18</v>
      </c>
      <c r="N32" s="18" t="s">
        <v>18</v>
      </c>
    </row>
    <row r="33" spans="1:14" x14ac:dyDescent="0.3">
      <c r="A33" s="19" t="s">
        <v>19</v>
      </c>
      <c r="B33" s="19">
        <v>1</v>
      </c>
      <c r="C33" s="20" t="s">
        <v>17</v>
      </c>
      <c r="D33" s="21" t="s">
        <v>17</v>
      </c>
      <c r="E33" s="21" t="s">
        <v>17</v>
      </c>
      <c r="F33" s="21">
        <v>377.25</v>
      </c>
      <c r="G33" s="21" t="s">
        <v>17</v>
      </c>
      <c r="H33" s="21">
        <v>376.23</v>
      </c>
      <c r="I33" s="21" t="s">
        <v>17</v>
      </c>
      <c r="J33" s="21">
        <v>426.17</v>
      </c>
      <c r="K33" s="8" t="s">
        <v>17</v>
      </c>
      <c r="L33" s="34">
        <v>406.36</v>
      </c>
      <c r="M33" s="10" t="s">
        <v>18</v>
      </c>
      <c r="N33" s="10" t="s">
        <v>18</v>
      </c>
    </row>
    <row r="34" spans="1:14" x14ac:dyDescent="0.3">
      <c r="A34" s="19" t="s">
        <v>19</v>
      </c>
      <c r="B34" s="19">
        <v>2</v>
      </c>
      <c r="C34" s="23">
        <v>387.02</v>
      </c>
      <c r="D34" s="24">
        <v>385.9</v>
      </c>
      <c r="E34" s="24">
        <v>407.25</v>
      </c>
      <c r="F34" s="24">
        <v>402.07</v>
      </c>
      <c r="G34" s="24">
        <v>416.58</v>
      </c>
      <c r="H34" s="24">
        <v>423.73</v>
      </c>
      <c r="I34" s="24">
        <v>420.87</v>
      </c>
      <c r="J34" s="24">
        <v>432.67</v>
      </c>
      <c r="K34" s="24">
        <v>438.44</v>
      </c>
      <c r="L34" s="33">
        <v>435.73</v>
      </c>
      <c r="M34" s="13">
        <f>(L34/K34-1)*100</f>
        <v>-0.61810053827204836</v>
      </c>
      <c r="N34" s="10">
        <f>(L34/C34-1)*100</f>
        <v>12.585912872719774</v>
      </c>
    </row>
    <row r="35" spans="1:14" x14ac:dyDescent="0.3">
      <c r="A35" s="19" t="s">
        <v>19</v>
      </c>
      <c r="B35" s="19">
        <v>3</v>
      </c>
      <c r="C35" s="20">
        <v>382.1</v>
      </c>
      <c r="D35" s="21">
        <v>393.19</v>
      </c>
      <c r="E35" s="21">
        <v>380.42</v>
      </c>
      <c r="F35" s="21">
        <v>386.37</v>
      </c>
      <c r="G35" s="21">
        <v>398.27</v>
      </c>
      <c r="H35" s="21">
        <v>413.57</v>
      </c>
      <c r="I35" s="21">
        <v>407.84</v>
      </c>
      <c r="J35" s="21">
        <v>428.34</v>
      </c>
      <c r="K35" s="21">
        <v>432.68</v>
      </c>
      <c r="L35" s="34">
        <v>429.65</v>
      </c>
      <c r="M35" s="13">
        <f>(L35/K35-1)*100</f>
        <v>-0.70028658592956594</v>
      </c>
      <c r="N35" s="10">
        <f>(L35/C35-1)*100</f>
        <v>12.444386286312481</v>
      </c>
    </row>
    <row r="36" spans="1:14" x14ac:dyDescent="0.3">
      <c r="A36" s="84" t="s">
        <v>19</v>
      </c>
      <c r="B36" s="84"/>
      <c r="C36" s="26">
        <v>384.03</v>
      </c>
      <c r="D36" s="27">
        <v>385.79</v>
      </c>
      <c r="E36" s="27">
        <v>392.57</v>
      </c>
      <c r="F36" s="27">
        <v>395.52</v>
      </c>
      <c r="G36" s="27">
        <v>408.43</v>
      </c>
      <c r="H36" s="27">
        <v>417.16</v>
      </c>
      <c r="I36" s="27">
        <v>414.22</v>
      </c>
      <c r="J36" s="27">
        <v>428.58</v>
      </c>
      <c r="K36" s="27">
        <v>437.52</v>
      </c>
      <c r="L36" s="35">
        <v>431.29</v>
      </c>
      <c r="M36" s="17">
        <f>(L36/K36-1)*100</f>
        <v>-1.4239349058328687</v>
      </c>
      <c r="N36" s="18">
        <f>(L36/C36-1)*100</f>
        <v>12.306330234617091</v>
      </c>
    </row>
    <row r="37" spans="1:14" x14ac:dyDescent="0.3">
      <c r="A37" s="19" t="s">
        <v>20</v>
      </c>
      <c r="B37" s="19">
        <v>1</v>
      </c>
      <c r="C37" s="20">
        <v>343.68</v>
      </c>
      <c r="D37" s="21">
        <v>353.84</v>
      </c>
      <c r="E37" s="8" t="s">
        <v>17</v>
      </c>
      <c r="F37" s="8">
        <v>367.4</v>
      </c>
      <c r="G37" s="8" t="s">
        <v>17</v>
      </c>
      <c r="H37" s="21">
        <v>410.65</v>
      </c>
      <c r="I37" s="21">
        <v>409.37</v>
      </c>
      <c r="J37" s="21">
        <v>405.42</v>
      </c>
      <c r="K37" s="21">
        <v>390.82</v>
      </c>
      <c r="L37" s="34">
        <v>413.45</v>
      </c>
      <c r="M37" s="13">
        <f>(L37/K37-1)*100</f>
        <v>5.7903894375927578</v>
      </c>
      <c r="N37" s="10">
        <f>(L37/C37-1)*100</f>
        <v>20.300861266294223</v>
      </c>
    </row>
    <row r="38" spans="1:14" x14ac:dyDescent="0.3">
      <c r="A38" s="19" t="s">
        <v>20</v>
      </c>
      <c r="B38" s="19">
        <v>2</v>
      </c>
      <c r="C38" s="23">
        <v>373.02</v>
      </c>
      <c r="D38" s="24">
        <v>384.18</v>
      </c>
      <c r="E38" s="24">
        <v>389.51</v>
      </c>
      <c r="F38" s="24">
        <v>399.12</v>
      </c>
      <c r="G38" s="24">
        <v>409.53</v>
      </c>
      <c r="H38" s="24">
        <v>409.84</v>
      </c>
      <c r="I38" s="24">
        <v>431.88</v>
      </c>
      <c r="J38" s="24">
        <v>414.25</v>
      </c>
      <c r="K38" s="24">
        <v>419.73</v>
      </c>
      <c r="L38" s="33">
        <v>415.24</v>
      </c>
      <c r="M38" s="13">
        <f t="shared" ref="M38:M39" si="7">(L38/K38-1)*100</f>
        <v>-1.0697353060300729</v>
      </c>
      <c r="N38" s="10">
        <f t="shared" ref="N38:N39" si="8">(L38/C38-1)*100</f>
        <v>11.318427966328892</v>
      </c>
    </row>
    <row r="39" spans="1:14" x14ac:dyDescent="0.3">
      <c r="A39" s="19" t="s">
        <v>20</v>
      </c>
      <c r="B39" s="19">
        <v>3</v>
      </c>
      <c r="C39" s="23">
        <v>366.04</v>
      </c>
      <c r="D39" s="24">
        <v>384.29</v>
      </c>
      <c r="E39" s="24">
        <v>388.44</v>
      </c>
      <c r="F39" s="24">
        <v>401.74</v>
      </c>
      <c r="G39" s="24">
        <v>420.17</v>
      </c>
      <c r="H39" s="24">
        <v>418.36</v>
      </c>
      <c r="I39" s="24">
        <v>432.31</v>
      </c>
      <c r="J39" s="24">
        <v>424.13</v>
      </c>
      <c r="K39" s="24">
        <v>415.28</v>
      </c>
      <c r="L39" s="33">
        <v>422.16</v>
      </c>
      <c r="M39" s="13">
        <f t="shared" si="7"/>
        <v>1.6567135426700075</v>
      </c>
      <c r="N39" s="10">
        <f t="shared" si="8"/>
        <v>15.331657742323234</v>
      </c>
    </row>
    <row r="40" spans="1:14" x14ac:dyDescent="0.3">
      <c r="A40" s="19" t="s">
        <v>20</v>
      </c>
      <c r="B40" s="19">
        <v>4</v>
      </c>
      <c r="C40" s="20" t="s">
        <v>17</v>
      </c>
      <c r="D40" s="21" t="s">
        <v>17</v>
      </c>
      <c r="E40" s="12" t="s">
        <v>17</v>
      </c>
      <c r="F40" s="12" t="s">
        <v>17</v>
      </c>
      <c r="G40" s="12">
        <v>420.84</v>
      </c>
      <c r="H40" s="12" t="s">
        <v>17</v>
      </c>
      <c r="I40" s="12" t="s">
        <v>17</v>
      </c>
      <c r="J40" s="21">
        <v>410.42</v>
      </c>
      <c r="K40" s="12" t="s">
        <v>17</v>
      </c>
      <c r="L40" s="40" t="s">
        <v>17</v>
      </c>
      <c r="M40" s="10" t="s">
        <v>18</v>
      </c>
      <c r="N40" s="10" t="s">
        <v>18</v>
      </c>
    </row>
    <row r="41" spans="1:14" x14ac:dyDescent="0.3">
      <c r="A41" s="84" t="s">
        <v>20</v>
      </c>
      <c r="B41" s="84"/>
      <c r="C41" s="26">
        <v>370.08</v>
      </c>
      <c r="D41" s="27">
        <v>381.69</v>
      </c>
      <c r="E41" s="27">
        <v>387.41</v>
      </c>
      <c r="F41" s="27">
        <v>398.13</v>
      </c>
      <c r="G41" s="27">
        <v>413.83</v>
      </c>
      <c r="H41" s="27">
        <v>413.53</v>
      </c>
      <c r="I41" s="27">
        <v>429.96</v>
      </c>
      <c r="J41" s="27">
        <v>417.25</v>
      </c>
      <c r="K41" s="27">
        <v>416.88</v>
      </c>
      <c r="L41" s="35">
        <v>417.3</v>
      </c>
      <c r="M41" s="17">
        <f>(L41/K41-1)*100</f>
        <v>0.1007484168106032</v>
      </c>
      <c r="N41" s="18">
        <f>(L41/C41-1)*100</f>
        <v>12.759403372243838</v>
      </c>
    </row>
    <row r="42" spans="1:14" x14ac:dyDescent="0.3">
      <c r="A42" s="19" t="s">
        <v>21</v>
      </c>
      <c r="B42" s="19">
        <v>1</v>
      </c>
      <c r="C42" s="20">
        <v>325.04000000000002</v>
      </c>
      <c r="D42" s="21">
        <v>324.36</v>
      </c>
      <c r="E42" s="21">
        <v>344.42</v>
      </c>
      <c r="F42" s="21">
        <v>333.74</v>
      </c>
      <c r="G42" s="21">
        <v>344.67</v>
      </c>
      <c r="H42" s="21">
        <v>361.59</v>
      </c>
      <c r="I42" s="21">
        <v>364.9</v>
      </c>
      <c r="J42" s="21">
        <v>364.08</v>
      </c>
      <c r="K42" s="21">
        <v>369.4</v>
      </c>
      <c r="L42" s="34">
        <v>373.88</v>
      </c>
      <c r="M42" s="13">
        <f>(L42/K42-1)*100</f>
        <v>1.2127774769897126</v>
      </c>
      <c r="N42" s="10">
        <f>(L42/C42-1)*100</f>
        <v>15.025842973172532</v>
      </c>
    </row>
    <row r="43" spans="1:14" x14ac:dyDescent="0.3">
      <c r="A43" s="19" t="s">
        <v>21</v>
      </c>
      <c r="B43" s="19">
        <v>2</v>
      </c>
      <c r="C43" s="23">
        <v>345.01</v>
      </c>
      <c r="D43" s="24">
        <v>366.44</v>
      </c>
      <c r="E43" s="24">
        <v>372.75</v>
      </c>
      <c r="F43" s="24">
        <v>388.28</v>
      </c>
      <c r="G43" s="24">
        <v>394.48</v>
      </c>
      <c r="H43" s="24">
        <v>394.34</v>
      </c>
      <c r="I43" s="24">
        <v>410.19</v>
      </c>
      <c r="J43" s="24">
        <v>402.2</v>
      </c>
      <c r="K43" s="24">
        <v>403.47</v>
      </c>
      <c r="L43" s="33">
        <v>422.12</v>
      </c>
      <c r="M43" s="13">
        <f t="shared" ref="M43:M44" si="9">(L43/K43-1)*100</f>
        <v>4.6224006741517387</v>
      </c>
      <c r="N43" s="10">
        <f t="shared" ref="N43:N44" si="10">(L43/C43-1)*100</f>
        <v>22.350076809367849</v>
      </c>
    </row>
    <row r="44" spans="1:14" x14ac:dyDescent="0.3">
      <c r="A44" s="19" t="s">
        <v>21</v>
      </c>
      <c r="B44" s="19">
        <v>3</v>
      </c>
      <c r="C44" s="23">
        <v>351.19</v>
      </c>
      <c r="D44" s="24">
        <v>372.06</v>
      </c>
      <c r="E44" s="24">
        <v>380</v>
      </c>
      <c r="F44" s="24">
        <v>395.36</v>
      </c>
      <c r="G44" s="24">
        <v>407.99</v>
      </c>
      <c r="H44" s="24">
        <v>413.8</v>
      </c>
      <c r="I44" s="24">
        <v>417.33</v>
      </c>
      <c r="J44" s="24">
        <v>418.63</v>
      </c>
      <c r="K44" s="24">
        <v>411.85</v>
      </c>
      <c r="L44" s="33">
        <v>442.01</v>
      </c>
      <c r="M44" s="13">
        <f t="shared" si="9"/>
        <v>7.3230545101371725</v>
      </c>
      <c r="N44" s="10">
        <f t="shared" si="10"/>
        <v>25.860645234773205</v>
      </c>
    </row>
    <row r="45" spans="1:14" x14ac:dyDescent="0.3">
      <c r="A45" s="19" t="s">
        <v>21</v>
      </c>
      <c r="B45" s="19">
        <v>4</v>
      </c>
      <c r="C45" s="20" t="s">
        <v>17</v>
      </c>
      <c r="D45" s="21" t="s">
        <v>17</v>
      </c>
      <c r="E45" s="21" t="s">
        <v>17</v>
      </c>
      <c r="F45" s="21" t="s">
        <v>17</v>
      </c>
      <c r="G45" s="21" t="s">
        <v>17</v>
      </c>
      <c r="H45" s="12" t="s">
        <v>17</v>
      </c>
      <c r="I45" s="12" t="s">
        <v>17</v>
      </c>
      <c r="J45" s="12" t="s">
        <v>17</v>
      </c>
      <c r="K45" s="12" t="s">
        <v>17</v>
      </c>
      <c r="L45" s="40" t="s">
        <v>17</v>
      </c>
      <c r="M45" s="10" t="s">
        <v>18</v>
      </c>
      <c r="N45" s="10" t="s">
        <v>18</v>
      </c>
    </row>
    <row r="46" spans="1:14" x14ac:dyDescent="0.3">
      <c r="A46" s="84" t="s">
        <v>21</v>
      </c>
      <c r="B46" s="84"/>
      <c r="C46" s="26">
        <v>343.46</v>
      </c>
      <c r="D46" s="27">
        <v>366.05</v>
      </c>
      <c r="E46" s="27">
        <v>371.22</v>
      </c>
      <c r="F46" s="27">
        <v>386.73</v>
      </c>
      <c r="G46" s="27">
        <v>394.66</v>
      </c>
      <c r="H46" s="27">
        <v>395.19</v>
      </c>
      <c r="I46" s="27">
        <v>408.98</v>
      </c>
      <c r="J46" s="27">
        <v>403.33</v>
      </c>
      <c r="K46" s="27">
        <v>401.38</v>
      </c>
      <c r="L46" s="35">
        <v>420.84</v>
      </c>
      <c r="M46" s="17">
        <f>(L46/K46-1)*100</f>
        <v>4.8482734565748142</v>
      </c>
      <c r="N46" s="18">
        <f>(L46/C46-1)*100</f>
        <v>22.529552204041224</v>
      </c>
    </row>
    <row r="47" spans="1:14" x14ac:dyDescent="0.3">
      <c r="A47" s="19" t="s">
        <v>22</v>
      </c>
      <c r="B47" s="19">
        <v>1</v>
      </c>
      <c r="C47" s="20">
        <v>270.22000000000003</v>
      </c>
      <c r="D47" s="21">
        <v>331.17</v>
      </c>
      <c r="E47" s="22">
        <v>272.11</v>
      </c>
      <c r="F47" s="21" t="s">
        <v>17</v>
      </c>
      <c r="G47" s="21">
        <v>330.64</v>
      </c>
      <c r="H47" s="21">
        <v>318.93</v>
      </c>
      <c r="I47" s="21">
        <v>326.83</v>
      </c>
      <c r="J47" s="21">
        <v>333.97</v>
      </c>
      <c r="K47" s="21">
        <v>311.19</v>
      </c>
      <c r="L47" s="34">
        <v>316.60000000000002</v>
      </c>
      <c r="M47" s="13">
        <f>(L47/K47-1)*100</f>
        <v>1.7384877406086297</v>
      </c>
      <c r="N47" s="10">
        <f>(L47/C47-1)*100</f>
        <v>17.163792465398565</v>
      </c>
    </row>
    <row r="48" spans="1:14" x14ac:dyDescent="0.3">
      <c r="A48" s="19" t="s">
        <v>22</v>
      </c>
      <c r="B48" s="19">
        <v>2</v>
      </c>
      <c r="C48" s="23">
        <v>304.7</v>
      </c>
      <c r="D48" s="24">
        <v>330.48</v>
      </c>
      <c r="E48" s="24">
        <v>346.59</v>
      </c>
      <c r="F48" s="24">
        <v>353.11</v>
      </c>
      <c r="G48" s="24">
        <v>367.7</v>
      </c>
      <c r="H48" s="24">
        <v>374.4</v>
      </c>
      <c r="I48" s="24">
        <v>381.29</v>
      </c>
      <c r="J48" s="24">
        <v>368.88</v>
      </c>
      <c r="K48" s="24">
        <v>375.74</v>
      </c>
      <c r="L48" s="33">
        <v>407.02</v>
      </c>
      <c r="M48" s="13">
        <f>(L48/K48-1)*100</f>
        <v>8.324905519774294</v>
      </c>
      <c r="N48" s="10">
        <f>(L48/C48-1)*100</f>
        <v>33.580571053495234</v>
      </c>
    </row>
    <row r="49" spans="1:14" x14ac:dyDescent="0.3">
      <c r="A49" s="19" t="s">
        <v>22</v>
      </c>
      <c r="B49" s="19">
        <v>3</v>
      </c>
      <c r="C49" s="20" t="s">
        <v>17</v>
      </c>
      <c r="D49" s="21">
        <v>361.01</v>
      </c>
      <c r="E49" s="12" t="s">
        <v>17</v>
      </c>
      <c r="F49" s="21" t="s">
        <v>17</v>
      </c>
      <c r="G49" s="21" t="s">
        <v>17</v>
      </c>
      <c r="H49" s="12" t="s">
        <v>17</v>
      </c>
      <c r="I49" s="21">
        <v>403.33</v>
      </c>
      <c r="J49" s="12" t="s">
        <v>17</v>
      </c>
      <c r="K49" s="21">
        <v>399.99</v>
      </c>
      <c r="L49" s="40" t="s">
        <v>17</v>
      </c>
      <c r="M49" s="10" t="s">
        <v>18</v>
      </c>
      <c r="N49" s="10" t="s">
        <v>18</v>
      </c>
    </row>
    <row r="50" spans="1:14" x14ac:dyDescent="0.3">
      <c r="A50" s="85" t="s">
        <v>22</v>
      </c>
      <c r="B50" s="85"/>
      <c r="C50" s="26">
        <v>293.45999999999998</v>
      </c>
      <c r="D50" s="27">
        <v>339.13</v>
      </c>
      <c r="E50" s="27">
        <v>320.60000000000002</v>
      </c>
      <c r="F50" s="27">
        <v>342.78</v>
      </c>
      <c r="G50" s="27">
        <v>358.85</v>
      </c>
      <c r="H50" s="27">
        <v>358.23</v>
      </c>
      <c r="I50" s="27">
        <v>369.49</v>
      </c>
      <c r="J50" s="27">
        <v>381.24</v>
      </c>
      <c r="K50" s="27">
        <v>361.19</v>
      </c>
      <c r="L50" s="35">
        <v>388.01</v>
      </c>
      <c r="M50" s="17">
        <f>(L50/K50-1)*100</f>
        <v>7.425454746809157</v>
      </c>
      <c r="N50" s="18">
        <f>(L50/C50-1)*100</f>
        <v>32.219041777414304</v>
      </c>
    </row>
    <row r="51" spans="1:14" x14ac:dyDescent="0.3">
      <c r="A51" s="79" t="s">
        <v>25</v>
      </c>
      <c r="B51" s="80"/>
      <c r="C51" s="44">
        <v>354.01</v>
      </c>
      <c r="D51" s="36">
        <v>370.38</v>
      </c>
      <c r="E51" s="36">
        <v>374.44</v>
      </c>
      <c r="F51" s="36">
        <v>388.22</v>
      </c>
      <c r="G51" s="36">
        <v>399.44</v>
      </c>
      <c r="H51" s="36">
        <v>402.46</v>
      </c>
      <c r="I51" s="36">
        <v>413.21</v>
      </c>
      <c r="J51" s="36">
        <v>411.34</v>
      </c>
      <c r="K51" s="36">
        <v>409.03</v>
      </c>
      <c r="L51" s="36">
        <v>418.76</v>
      </c>
      <c r="M51" s="37">
        <f>(L51/K51-1)*100</f>
        <v>2.3787986211280421</v>
      </c>
      <c r="N51" s="38">
        <f>(L51/C51-1)*100</f>
        <v>18.290443772774779</v>
      </c>
    </row>
    <row r="52" spans="1:14" x14ac:dyDescent="0.3">
      <c r="A52" s="83" t="s">
        <v>26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4" x14ac:dyDescent="0.3">
      <c r="A53" s="45" t="s">
        <v>19</v>
      </c>
      <c r="B53" s="45">
        <v>2</v>
      </c>
      <c r="C53" s="7" t="s">
        <v>17</v>
      </c>
      <c r="D53" s="8" t="s">
        <v>17</v>
      </c>
      <c r="E53" s="8" t="s">
        <v>17</v>
      </c>
      <c r="F53" s="8" t="s">
        <v>17</v>
      </c>
      <c r="G53" s="8" t="s">
        <v>17</v>
      </c>
      <c r="H53" s="8" t="s">
        <v>17</v>
      </c>
      <c r="I53" s="8">
        <v>410.5</v>
      </c>
      <c r="J53" s="8" t="s">
        <v>17</v>
      </c>
      <c r="K53" s="8" t="s">
        <v>17</v>
      </c>
      <c r="L53" s="8" t="s">
        <v>17</v>
      </c>
      <c r="M53" s="13" t="s">
        <v>18</v>
      </c>
      <c r="N53" s="10" t="s">
        <v>18</v>
      </c>
    </row>
    <row r="54" spans="1:14" x14ac:dyDescent="0.3">
      <c r="A54" s="19" t="s">
        <v>19</v>
      </c>
      <c r="B54" s="19">
        <v>3</v>
      </c>
      <c r="C54" s="20">
        <v>335.41</v>
      </c>
      <c r="D54" s="21">
        <v>356.66</v>
      </c>
      <c r="E54" s="22">
        <v>365.88</v>
      </c>
      <c r="F54" s="22">
        <v>369.25</v>
      </c>
      <c r="G54" s="21" t="s">
        <v>17</v>
      </c>
      <c r="H54" s="21">
        <v>383.47</v>
      </c>
      <c r="I54" s="21">
        <v>410.32</v>
      </c>
      <c r="J54" s="21" t="s">
        <v>17</v>
      </c>
      <c r="K54" s="21" t="s">
        <v>17</v>
      </c>
      <c r="L54" s="34">
        <v>400.84</v>
      </c>
      <c r="M54" s="13" t="s">
        <v>18</v>
      </c>
      <c r="N54" s="10">
        <f t="shared" ref="N54" si="11">(L54/C54-1)*100</f>
        <v>19.507468471423017</v>
      </c>
    </row>
    <row r="55" spans="1:14" x14ac:dyDescent="0.3">
      <c r="A55" s="19" t="s">
        <v>19</v>
      </c>
      <c r="B55" s="19">
        <v>4</v>
      </c>
      <c r="C55" s="20" t="s">
        <v>17</v>
      </c>
      <c r="D55" s="21" t="s">
        <v>17</v>
      </c>
      <c r="E55" s="21" t="s">
        <v>17</v>
      </c>
      <c r="F55" s="21">
        <v>345.28</v>
      </c>
      <c r="G55" s="21" t="s">
        <v>17</v>
      </c>
      <c r="H55" s="21" t="s">
        <v>17</v>
      </c>
      <c r="I55" s="21">
        <v>372.89</v>
      </c>
      <c r="J55" s="21" t="s">
        <v>17</v>
      </c>
      <c r="K55" s="21">
        <v>368.72</v>
      </c>
      <c r="L55" s="34" t="s">
        <v>17</v>
      </c>
      <c r="M55" s="13" t="s">
        <v>18</v>
      </c>
      <c r="N55" s="10" t="s">
        <v>18</v>
      </c>
    </row>
    <row r="56" spans="1:14" x14ac:dyDescent="0.3">
      <c r="A56" s="28" t="s">
        <v>19</v>
      </c>
      <c r="B56" s="46">
        <v>5</v>
      </c>
      <c r="C56" s="20" t="s">
        <v>18</v>
      </c>
      <c r="D56" s="12" t="s">
        <v>17</v>
      </c>
      <c r="E56" s="12" t="s">
        <v>17</v>
      </c>
      <c r="F56" s="12">
        <v>319.76</v>
      </c>
      <c r="G56" s="12" t="s">
        <v>17</v>
      </c>
      <c r="H56" s="12" t="s">
        <v>17</v>
      </c>
      <c r="I56" s="12" t="s">
        <v>17</v>
      </c>
      <c r="J56" s="12" t="s">
        <v>17</v>
      </c>
      <c r="K56" s="21" t="s">
        <v>18</v>
      </c>
      <c r="L56" s="21" t="s">
        <v>17</v>
      </c>
      <c r="M56" s="13" t="s">
        <v>18</v>
      </c>
      <c r="N56" s="10" t="s">
        <v>18</v>
      </c>
    </row>
    <row r="57" spans="1:14" x14ac:dyDescent="0.3">
      <c r="A57" s="84" t="s">
        <v>19</v>
      </c>
      <c r="B57" s="84"/>
      <c r="C57" s="47">
        <v>340.03</v>
      </c>
      <c r="D57" s="48">
        <v>355.6</v>
      </c>
      <c r="E57" s="49">
        <v>360.76</v>
      </c>
      <c r="F57" s="49">
        <v>355.2</v>
      </c>
      <c r="G57" s="15" t="s">
        <v>17</v>
      </c>
      <c r="H57" s="42">
        <v>381.89</v>
      </c>
      <c r="I57" s="42">
        <v>394.04</v>
      </c>
      <c r="J57" s="15" t="s">
        <v>17</v>
      </c>
      <c r="K57" s="42">
        <v>379.15</v>
      </c>
      <c r="L57" s="43">
        <v>402.47</v>
      </c>
      <c r="M57" s="17">
        <f>(L57/K57-1)*100</f>
        <v>6.1506000263747973</v>
      </c>
      <c r="N57" s="18">
        <f>(L57/C57-1)*100</f>
        <v>18.363085610093254</v>
      </c>
    </row>
    <row r="58" spans="1:14" x14ac:dyDescent="0.3">
      <c r="A58" s="19" t="s">
        <v>20</v>
      </c>
      <c r="B58" s="19">
        <v>2</v>
      </c>
      <c r="C58" s="50">
        <v>336.68</v>
      </c>
      <c r="D58" s="10">
        <v>331.41</v>
      </c>
      <c r="E58" s="10">
        <v>337.74</v>
      </c>
      <c r="F58" s="10">
        <v>364.93</v>
      </c>
      <c r="G58" s="10">
        <v>349.78</v>
      </c>
      <c r="H58" s="10">
        <v>374.98</v>
      </c>
      <c r="I58" s="10">
        <v>379.86</v>
      </c>
      <c r="J58" s="10">
        <v>369.9</v>
      </c>
      <c r="K58" s="10">
        <v>404.82</v>
      </c>
      <c r="L58" s="8" t="s">
        <v>17</v>
      </c>
      <c r="M58" s="13" t="s">
        <v>18</v>
      </c>
      <c r="N58" s="10" t="s">
        <v>18</v>
      </c>
    </row>
    <row r="59" spans="1:14" x14ac:dyDescent="0.3">
      <c r="A59" s="19" t="s">
        <v>20</v>
      </c>
      <c r="B59" s="19">
        <v>3</v>
      </c>
      <c r="C59" s="50">
        <v>340.8</v>
      </c>
      <c r="D59" s="10">
        <v>349.66</v>
      </c>
      <c r="E59" s="10">
        <v>343.66</v>
      </c>
      <c r="F59" s="10">
        <v>357.19</v>
      </c>
      <c r="G59" s="10">
        <v>375.66</v>
      </c>
      <c r="H59" s="10">
        <v>371.14</v>
      </c>
      <c r="I59" s="10">
        <v>388.01</v>
      </c>
      <c r="J59" s="10">
        <v>372.37</v>
      </c>
      <c r="K59" s="10">
        <v>390.77</v>
      </c>
      <c r="L59" s="51">
        <v>397.83</v>
      </c>
      <c r="M59" s="13">
        <f t="shared" ref="M59:M61" si="12">(L59/K59-1)*100</f>
        <v>1.8066893569107068</v>
      </c>
      <c r="N59" s="10">
        <f t="shared" ref="N59:N61" si="13">(L59/C59-1)*100</f>
        <v>16.734154929577461</v>
      </c>
    </row>
    <row r="60" spans="1:14" x14ac:dyDescent="0.3">
      <c r="A60" s="19" t="s">
        <v>20</v>
      </c>
      <c r="B60" s="19">
        <v>4</v>
      </c>
      <c r="C60" s="20">
        <v>331.16</v>
      </c>
      <c r="D60" s="21">
        <v>337.33</v>
      </c>
      <c r="E60" s="22">
        <v>337.79</v>
      </c>
      <c r="F60" s="22">
        <v>350.17</v>
      </c>
      <c r="G60" s="22">
        <v>370.49</v>
      </c>
      <c r="H60" s="22">
        <v>360.93</v>
      </c>
      <c r="I60" s="22">
        <v>367.14</v>
      </c>
      <c r="J60" s="22">
        <v>377.09</v>
      </c>
      <c r="K60" s="22">
        <v>377.88</v>
      </c>
      <c r="L60" s="52">
        <v>396.69</v>
      </c>
      <c r="M60" s="13">
        <f t="shared" si="12"/>
        <v>4.9777707208637612</v>
      </c>
      <c r="N60" s="10">
        <f t="shared" si="13"/>
        <v>19.788017876555131</v>
      </c>
    </row>
    <row r="61" spans="1:14" x14ac:dyDescent="0.3">
      <c r="A61" s="19" t="s">
        <v>20</v>
      </c>
      <c r="B61" s="19">
        <v>5</v>
      </c>
      <c r="C61" s="50">
        <v>322.33999999999997</v>
      </c>
      <c r="D61" s="10">
        <v>345.77</v>
      </c>
      <c r="E61" s="12" t="s">
        <v>17</v>
      </c>
      <c r="F61" s="12">
        <v>334.78</v>
      </c>
      <c r="G61" s="12">
        <v>382.08</v>
      </c>
      <c r="H61" s="21">
        <v>365.26</v>
      </c>
      <c r="I61" s="21">
        <v>387.03</v>
      </c>
      <c r="J61" s="21">
        <v>369.66</v>
      </c>
      <c r="K61" s="12">
        <v>404.91</v>
      </c>
      <c r="L61" s="34">
        <v>374.23</v>
      </c>
      <c r="M61" s="13">
        <f t="shared" si="12"/>
        <v>-7.576992418068218</v>
      </c>
      <c r="N61" s="10">
        <f t="shared" si="13"/>
        <v>16.097909040143964</v>
      </c>
    </row>
    <row r="62" spans="1:14" x14ac:dyDescent="0.3">
      <c r="A62" s="84" t="s">
        <v>20</v>
      </c>
      <c r="B62" s="84"/>
      <c r="C62" s="53">
        <v>335.84</v>
      </c>
      <c r="D62" s="54">
        <v>344.52</v>
      </c>
      <c r="E62" s="54">
        <v>340.74</v>
      </c>
      <c r="F62" s="54">
        <v>354.25</v>
      </c>
      <c r="G62" s="54">
        <v>371.21</v>
      </c>
      <c r="H62" s="54">
        <v>367.81</v>
      </c>
      <c r="I62" s="54">
        <v>378.65</v>
      </c>
      <c r="J62" s="54">
        <v>374.15</v>
      </c>
      <c r="K62" s="54">
        <v>389.13</v>
      </c>
      <c r="L62" s="55">
        <v>396.48</v>
      </c>
      <c r="M62" s="17">
        <f>(L62/K62-1)*100</f>
        <v>1.8888289260658553</v>
      </c>
      <c r="N62" s="18">
        <f>(L62/C62-1)*100</f>
        <v>18.056217246307771</v>
      </c>
    </row>
    <row r="63" spans="1:14" x14ac:dyDescent="0.3">
      <c r="A63" s="19" t="s">
        <v>21</v>
      </c>
      <c r="B63" s="19">
        <v>1</v>
      </c>
      <c r="C63" s="20">
        <v>284.76</v>
      </c>
      <c r="D63" s="21">
        <v>296.94</v>
      </c>
      <c r="E63" s="21">
        <v>306.69</v>
      </c>
      <c r="F63" s="21">
        <v>313.81</v>
      </c>
      <c r="G63" s="21">
        <v>332.47</v>
      </c>
      <c r="H63" s="21">
        <v>338.61</v>
      </c>
      <c r="I63" s="10" t="s">
        <v>17</v>
      </c>
      <c r="J63" s="10">
        <v>324.26</v>
      </c>
      <c r="K63" s="10">
        <v>335.13</v>
      </c>
      <c r="L63" s="51">
        <v>408.49</v>
      </c>
      <c r="M63" s="13">
        <f>(L63/K63-1)*100</f>
        <v>21.890012830841776</v>
      </c>
      <c r="N63" s="10">
        <f>(L63/C63-1)*100</f>
        <v>43.450625087793227</v>
      </c>
    </row>
    <row r="64" spans="1:14" x14ac:dyDescent="0.3">
      <c r="A64" s="19" t="s">
        <v>21</v>
      </c>
      <c r="B64" s="19">
        <v>2</v>
      </c>
      <c r="C64" s="23">
        <v>318.37</v>
      </c>
      <c r="D64" s="24">
        <v>328.56</v>
      </c>
      <c r="E64" s="24">
        <v>326.63</v>
      </c>
      <c r="F64" s="24">
        <v>334.8</v>
      </c>
      <c r="G64" s="24">
        <v>341.91</v>
      </c>
      <c r="H64" s="24">
        <v>351.68</v>
      </c>
      <c r="I64" s="24">
        <v>366.34</v>
      </c>
      <c r="J64" s="24">
        <v>352.98</v>
      </c>
      <c r="K64" s="24">
        <v>370.74</v>
      </c>
      <c r="L64" s="33">
        <v>385.17</v>
      </c>
      <c r="M64" s="13">
        <f t="shared" ref="M64:M66" si="14">(L64/K64-1)*100</f>
        <v>3.8922155688622784</v>
      </c>
      <c r="N64" s="10">
        <f t="shared" ref="N64:N66" si="15">(L64/C64-1)*100</f>
        <v>20.981876433081005</v>
      </c>
    </row>
    <row r="65" spans="1:14" x14ac:dyDescent="0.3">
      <c r="A65" s="19" t="s">
        <v>21</v>
      </c>
      <c r="B65" s="19">
        <v>3</v>
      </c>
      <c r="C65" s="50">
        <v>338.82</v>
      </c>
      <c r="D65" s="10">
        <v>337.31</v>
      </c>
      <c r="E65" s="10">
        <v>342.73</v>
      </c>
      <c r="F65" s="10">
        <v>355.92</v>
      </c>
      <c r="G65" s="10">
        <v>366.53</v>
      </c>
      <c r="H65" s="10">
        <v>368.59</v>
      </c>
      <c r="I65" s="10">
        <v>380.59</v>
      </c>
      <c r="J65" s="10">
        <v>375.77</v>
      </c>
      <c r="K65" s="10">
        <v>387.8</v>
      </c>
      <c r="L65" s="51">
        <v>390.9</v>
      </c>
      <c r="M65" s="13">
        <f>(L65/K65-1)*100</f>
        <v>0.79938112429085439</v>
      </c>
      <c r="N65" s="10">
        <f t="shared" si="15"/>
        <v>15.370993447848402</v>
      </c>
    </row>
    <row r="66" spans="1:14" x14ac:dyDescent="0.3">
      <c r="A66" s="19" t="s">
        <v>21</v>
      </c>
      <c r="B66" s="19">
        <v>4</v>
      </c>
      <c r="C66" s="23">
        <v>339</v>
      </c>
      <c r="D66" s="24">
        <v>336.13</v>
      </c>
      <c r="E66" s="24">
        <v>338.34</v>
      </c>
      <c r="F66" s="24">
        <v>350.57</v>
      </c>
      <c r="G66" s="24">
        <v>368.63</v>
      </c>
      <c r="H66" s="24">
        <v>370.9</v>
      </c>
      <c r="I66" s="24">
        <v>369.16</v>
      </c>
      <c r="J66" s="24">
        <v>379.9</v>
      </c>
      <c r="K66" s="24">
        <v>389.99</v>
      </c>
      <c r="L66" s="33">
        <v>388.11</v>
      </c>
      <c r="M66" s="13">
        <f t="shared" si="14"/>
        <v>-0.48206364265750423</v>
      </c>
      <c r="N66" s="10">
        <f t="shared" si="15"/>
        <v>14.486725663716825</v>
      </c>
    </row>
    <row r="67" spans="1:14" x14ac:dyDescent="0.3">
      <c r="A67" s="19" t="s">
        <v>21</v>
      </c>
      <c r="B67" s="19">
        <v>5</v>
      </c>
      <c r="C67" s="50" t="s">
        <v>17</v>
      </c>
      <c r="D67" s="10" t="s">
        <v>17</v>
      </c>
      <c r="E67" s="12" t="s">
        <v>17</v>
      </c>
      <c r="F67" s="12">
        <v>328.23</v>
      </c>
      <c r="G67" s="12">
        <v>341.63</v>
      </c>
      <c r="H67" s="21">
        <v>343.94</v>
      </c>
      <c r="I67" s="21">
        <v>352.42</v>
      </c>
      <c r="J67" s="21">
        <v>349.23</v>
      </c>
      <c r="K67" s="21">
        <v>373.42</v>
      </c>
      <c r="L67" s="40" t="s">
        <v>17</v>
      </c>
      <c r="M67" s="13" t="s">
        <v>18</v>
      </c>
      <c r="N67" s="10" t="s">
        <v>18</v>
      </c>
    </row>
    <row r="68" spans="1:14" x14ac:dyDescent="0.3">
      <c r="A68" s="84" t="s">
        <v>21</v>
      </c>
      <c r="B68" s="84"/>
      <c r="C68" s="26">
        <v>335.02</v>
      </c>
      <c r="D68" s="27">
        <v>334.32</v>
      </c>
      <c r="E68" s="27">
        <v>338.51</v>
      </c>
      <c r="F68" s="27">
        <v>351.04</v>
      </c>
      <c r="G68" s="27">
        <v>363.42</v>
      </c>
      <c r="H68" s="27">
        <v>366.08</v>
      </c>
      <c r="I68" s="27">
        <v>375.33</v>
      </c>
      <c r="J68" s="27">
        <v>372.15</v>
      </c>
      <c r="K68" s="27">
        <v>384.54</v>
      </c>
      <c r="L68" s="35">
        <v>389.57</v>
      </c>
      <c r="M68" s="17">
        <f>(L68/K68-1)*100</f>
        <v>1.308056379050293</v>
      </c>
      <c r="N68" s="18">
        <f>(L68/C68-1)*100</f>
        <v>16.282609993433226</v>
      </c>
    </row>
    <row r="69" spans="1:14" x14ac:dyDescent="0.3">
      <c r="A69" s="19" t="s">
        <v>22</v>
      </c>
      <c r="B69" s="19">
        <v>1</v>
      </c>
      <c r="C69" s="23">
        <v>254.54</v>
      </c>
      <c r="D69" s="24">
        <v>242.62</v>
      </c>
      <c r="E69" s="24">
        <v>246.39</v>
      </c>
      <c r="F69" s="24">
        <v>261.67</v>
      </c>
      <c r="G69" s="24">
        <v>262.12</v>
      </c>
      <c r="H69" s="24">
        <v>271.66000000000003</v>
      </c>
      <c r="I69" s="24">
        <v>269.63</v>
      </c>
      <c r="J69" s="24">
        <v>289.31</v>
      </c>
      <c r="K69" s="24">
        <v>282.8</v>
      </c>
      <c r="L69" s="33">
        <v>293.58999999999997</v>
      </c>
      <c r="M69" s="13">
        <f>(L69/K69-1)*100</f>
        <v>3.8154172560113109</v>
      </c>
      <c r="N69" s="10">
        <f>(L69/C69-1)*100</f>
        <v>15.34140017286083</v>
      </c>
    </row>
    <row r="70" spans="1:14" x14ac:dyDescent="0.3">
      <c r="A70" s="19" t="s">
        <v>22</v>
      </c>
      <c r="B70" s="19">
        <v>2</v>
      </c>
      <c r="C70" s="23">
        <v>278.77999999999997</v>
      </c>
      <c r="D70" s="24">
        <v>277.36</v>
      </c>
      <c r="E70" s="24">
        <v>276.25</v>
      </c>
      <c r="F70" s="24">
        <v>281.36</v>
      </c>
      <c r="G70" s="24">
        <v>292.02</v>
      </c>
      <c r="H70" s="24">
        <v>297.07</v>
      </c>
      <c r="I70" s="24">
        <v>305.62</v>
      </c>
      <c r="J70" s="24">
        <v>311.70999999999998</v>
      </c>
      <c r="K70" s="24">
        <v>316.83</v>
      </c>
      <c r="L70" s="33">
        <v>323.16000000000003</v>
      </c>
      <c r="M70" s="13">
        <f t="shared" ref="M70:M71" si="16">(L70/K70-1)*100</f>
        <v>1.9979168639333578</v>
      </c>
      <c r="N70" s="10">
        <f t="shared" ref="N70:N71" si="17">(L70/C70-1)*100</f>
        <v>15.919362938517857</v>
      </c>
    </row>
    <row r="71" spans="1:14" x14ac:dyDescent="0.3">
      <c r="A71" s="19" t="s">
        <v>22</v>
      </c>
      <c r="B71" s="19">
        <v>3</v>
      </c>
      <c r="C71" s="23">
        <v>279.36</v>
      </c>
      <c r="D71" s="24">
        <v>282.87</v>
      </c>
      <c r="E71" s="24">
        <v>287.64999999999998</v>
      </c>
      <c r="F71" s="24">
        <v>297.3</v>
      </c>
      <c r="G71" s="24">
        <v>294.77</v>
      </c>
      <c r="H71" s="24">
        <v>313.41000000000003</v>
      </c>
      <c r="I71" s="24">
        <v>304.42</v>
      </c>
      <c r="J71" s="24">
        <v>313.26</v>
      </c>
      <c r="K71" s="24">
        <v>319.47000000000003</v>
      </c>
      <c r="L71" s="33">
        <v>335.29</v>
      </c>
      <c r="M71" s="13">
        <f t="shared" si="16"/>
        <v>4.9519516699533472</v>
      </c>
      <c r="N71" s="10">
        <f t="shared" si="17"/>
        <v>20.020761741122573</v>
      </c>
    </row>
    <row r="72" spans="1:14" x14ac:dyDescent="0.3">
      <c r="A72" s="19" t="s">
        <v>22</v>
      </c>
      <c r="B72" s="19">
        <v>4</v>
      </c>
      <c r="C72" s="50" t="s">
        <v>17</v>
      </c>
      <c r="D72" s="56" t="s">
        <v>17</v>
      </c>
      <c r="E72" s="57" t="s">
        <v>17</v>
      </c>
      <c r="F72" s="57" t="s">
        <v>17</v>
      </c>
      <c r="G72" s="57" t="s">
        <v>17</v>
      </c>
      <c r="H72" s="57" t="s">
        <v>17</v>
      </c>
      <c r="I72" s="57" t="s">
        <v>17</v>
      </c>
      <c r="J72" s="57" t="s">
        <v>17</v>
      </c>
      <c r="K72" s="24">
        <v>368.74</v>
      </c>
      <c r="L72" s="57" t="s">
        <v>17</v>
      </c>
      <c r="M72" s="13" t="s">
        <v>18</v>
      </c>
      <c r="N72" s="10" t="s">
        <v>18</v>
      </c>
    </row>
    <row r="73" spans="1:14" x14ac:dyDescent="0.3">
      <c r="A73" s="85" t="s">
        <v>22</v>
      </c>
      <c r="B73" s="85"/>
      <c r="C73" s="26">
        <v>271.33</v>
      </c>
      <c r="D73" s="27">
        <v>271.48</v>
      </c>
      <c r="E73" s="27">
        <v>273.89</v>
      </c>
      <c r="F73" s="27">
        <v>282.58999999999997</v>
      </c>
      <c r="G73" s="27">
        <v>286.2</v>
      </c>
      <c r="H73" s="27">
        <v>296.33999999999997</v>
      </c>
      <c r="I73" s="27">
        <v>297.39</v>
      </c>
      <c r="J73" s="27">
        <v>305.42</v>
      </c>
      <c r="K73" s="27">
        <v>307.91000000000003</v>
      </c>
      <c r="L73" s="35">
        <v>316.52</v>
      </c>
      <c r="M73" s="17">
        <f>(L73/K73-1)*100</f>
        <v>2.7962716378162389</v>
      </c>
      <c r="N73" s="18">
        <f>(L73/C73-1)*100</f>
        <v>16.654995761618686</v>
      </c>
    </row>
    <row r="74" spans="1:14" x14ac:dyDescent="0.3">
      <c r="A74" s="79" t="s">
        <v>27</v>
      </c>
      <c r="B74" s="80"/>
      <c r="C74" s="36">
        <v>305.55</v>
      </c>
      <c r="D74" s="36">
        <v>310.42</v>
      </c>
      <c r="E74" s="36">
        <v>315.63</v>
      </c>
      <c r="F74" s="36">
        <v>322.62</v>
      </c>
      <c r="G74" s="36">
        <v>332.3</v>
      </c>
      <c r="H74" s="36">
        <v>336.43</v>
      </c>
      <c r="I74" s="36">
        <v>342.85</v>
      </c>
      <c r="J74" s="36">
        <v>341.13</v>
      </c>
      <c r="K74" s="36">
        <v>349.4</v>
      </c>
      <c r="L74" s="36">
        <v>359.57</v>
      </c>
      <c r="M74" s="37">
        <f>(L74/K74-1)*100</f>
        <v>2.9107040641099147</v>
      </c>
      <c r="N74" s="38">
        <f>(L74/C74-1)*100</f>
        <v>17.67959417443954</v>
      </c>
    </row>
    <row r="75" spans="1:14" x14ac:dyDescent="0.3">
      <c r="A75" s="83" t="s">
        <v>28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</row>
    <row r="76" spans="1:14" x14ac:dyDescent="0.3">
      <c r="A76" s="19" t="s">
        <v>19</v>
      </c>
      <c r="B76" s="19">
        <v>2</v>
      </c>
      <c r="C76" s="7">
        <v>341.51</v>
      </c>
      <c r="D76" s="8" t="s">
        <v>17</v>
      </c>
      <c r="E76" s="8">
        <v>386.5</v>
      </c>
      <c r="F76" s="8">
        <v>417.57</v>
      </c>
      <c r="G76" s="8" t="s">
        <v>17</v>
      </c>
      <c r="H76" s="8">
        <v>408.91</v>
      </c>
      <c r="I76" s="8">
        <v>370.76</v>
      </c>
      <c r="J76" s="8" t="s">
        <v>18</v>
      </c>
      <c r="K76" s="8">
        <v>425.17</v>
      </c>
      <c r="L76" s="39">
        <v>356.59</v>
      </c>
      <c r="M76" s="13">
        <f>(L76/K76-1)*100</f>
        <v>-16.130018580802986</v>
      </c>
      <c r="N76" s="10">
        <f>(L76/C76-1)*100</f>
        <v>4.4156832889227227</v>
      </c>
    </row>
    <row r="77" spans="1:14" x14ac:dyDescent="0.3">
      <c r="A77" s="19" t="s">
        <v>19</v>
      </c>
      <c r="B77" s="19">
        <v>3</v>
      </c>
      <c r="C77" s="23">
        <v>389.28</v>
      </c>
      <c r="D77" s="24">
        <v>392.16</v>
      </c>
      <c r="E77" s="21">
        <v>394.62</v>
      </c>
      <c r="F77" s="21">
        <v>393.6</v>
      </c>
      <c r="G77" s="21">
        <v>421.48</v>
      </c>
      <c r="H77" s="21">
        <v>413.34</v>
      </c>
      <c r="I77" s="21">
        <v>443.67</v>
      </c>
      <c r="J77" s="21" t="s">
        <v>18</v>
      </c>
      <c r="K77" s="21">
        <v>434.85</v>
      </c>
      <c r="L77" s="52">
        <v>435.2</v>
      </c>
      <c r="M77" s="10">
        <f t="shared" ref="M77:M78" si="18">(L77/K77-1)*100</f>
        <v>8.0487524433703328E-2</v>
      </c>
      <c r="N77" s="10">
        <f t="shared" ref="N77" si="19">(L77/C77-1)*100</f>
        <v>11.796136457048911</v>
      </c>
    </row>
    <row r="78" spans="1:14" x14ac:dyDescent="0.3">
      <c r="A78" s="19" t="s">
        <v>19</v>
      </c>
      <c r="B78" s="19">
        <v>4</v>
      </c>
      <c r="C78" s="20" t="s">
        <v>17</v>
      </c>
      <c r="D78" s="21">
        <v>369.12</v>
      </c>
      <c r="E78" s="21">
        <v>378.85</v>
      </c>
      <c r="F78" s="21">
        <v>372.87</v>
      </c>
      <c r="G78" s="21">
        <v>405.33</v>
      </c>
      <c r="H78" s="21">
        <v>386.97</v>
      </c>
      <c r="I78" s="21">
        <v>409.47</v>
      </c>
      <c r="J78" s="21" t="s">
        <v>17</v>
      </c>
      <c r="K78" s="21">
        <v>424.14</v>
      </c>
      <c r="L78" s="34">
        <v>419.75</v>
      </c>
      <c r="M78" s="10">
        <f t="shared" si="18"/>
        <v>-1.0350356014523499</v>
      </c>
      <c r="N78" s="10" t="s">
        <v>18</v>
      </c>
    </row>
    <row r="79" spans="1:14" x14ac:dyDescent="0.3">
      <c r="A79" s="84" t="s">
        <v>19</v>
      </c>
      <c r="B79" s="84"/>
      <c r="C79" s="26">
        <v>375.71</v>
      </c>
      <c r="D79" s="27">
        <v>386.34</v>
      </c>
      <c r="E79" s="27">
        <v>388.83</v>
      </c>
      <c r="F79" s="27">
        <v>386.91</v>
      </c>
      <c r="G79" s="27">
        <v>416.64</v>
      </c>
      <c r="H79" s="27">
        <v>402.1</v>
      </c>
      <c r="I79" s="27">
        <v>431.82</v>
      </c>
      <c r="J79" s="15" t="s">
        <v>17</v>
      </c>
      <c r="K79" s="42">
        <v>431.82</v>
      </c>
      <c r="L79" s="43">
        <v>426.95</v>
      </c>
      <c r="M79" s="18">
        <f>(L79/K79-1)*100</f>
        <v>-1.1277847251169426</v>
      </c>
      <c r="N79" s="18">
        <f>(L79/C79-1)*100</f>
        <v>13.638178382262911</v>
      </c>
    </row>
    <row r="80" spans="1:14" x14ac:dyDescent="0.3">
      <c r="A80" s="58" t="s">
        <v>20</v>
      </c>
      <c r="B80" s="58">
        <v>1</v>
      </c>
      <c r="C80" s="20" t="s">
        <v>18</v>
      </c>
      <c r="D80" s="21" t="s">
        <v>17</v>
      </c>
      <c r="E80" s="21" t="s">
        <v>17</v>
      </c>
      <c r="F80" s="21" t="s">
        <v>17</v>
      </c>
      <c r="G80" s="21" t="s">
        <v>18</v>
      </c>
      <c r="H80" s="21" t="s">
        <v>17</v>
      </c>
      <c r="I80" s="21" t="s">
        <v>17</v>
      </c>
      <c r="J80" s="21" t="s">
        <v>18</v>
      </c>
      <c r="K80" s="21" t="s">
        <v>18</v>
      </c>
      <c r="L80" s="52">
        <v>418</v>
      </c>
      <c r="M80" s="10" t="s">
        <v>18</v>
      </c>
      <c r="N80" s="10" t="s">
        <v>18</v>
      </c>
    </row>
    <row r="81" spans="1:14" x14ac:dyDescent="0.3">
      <c r="A81" s="19" t="s">
        <v>20</v>
      </c>
      <c r="B81" s="19">
        <v>2</v>
      </c>
      <c r="C81" s="59">
        <v>339.79</v>
      </c>
      <c r="D81" s="60">
        <v>345.4</v>
      </c>
      <c r="E81" s="60">
        <v>360.21</v>
      </c>
      <c r="F81" s="60">
        <v>386.91</v>
      </c>
      <c r="G81" s="60">
        <v>368.54</v>
      </c>
      <c r="H81" s="60">
        <v>386.92</v>
      </c>
      <c r="I81" s="60">
        <v>408.48</v>
      </c>
      <c r="J81" s="60">
        <v>370.08</v>
      </c>
      <c r="K81" s="60">
        <v>398.65</v>
      </c>
      <c r="L81" s="61">
        <v>385.51</v>
      </c>
      <c r="M81" s="10">
        <f t="shared" ref="M81:M83" si="20">(L81/K81-1)*100</f>
        <v>-3.2961244199172124</v>
      </c>
      <c r="N81" s="10">
        <f t="shared" ref="N81:N83" si="21">(L81/C81-1)*100</f>
        <v>13.455369492922099</v>
      </c>
    </row>
    <row r="82" spans="1:14" x14ac:dyDescent="0.3">
      <c r="A82" s="19" t="s">
        <v>20</v>
      </c>
      <c r="B82" s="19">
        <v>3</v>
      </c>
      <c r="C82" s="23">
        <v>367.63</v>
      </c>
      <c r="D82" s="24">
        <v>373.29</v>
      </c>
      <c r="E82" s="24">
        <v>381.4</v>
      </c>
      <c r="F82" s="24">
        <v>383.36</v>
      </c>
      <c r="G82" s="24">
        <v>407.26</v>
      </c>
      <c r="H82" s="24">
        <v>399.14</v>
      </c>
      <c r="I82" s="24">
        <v>425.24</v>
      </c>
      <c r="J82" s="24">
        <v>397.57</v>
      </c>
      <c r="K82" s="24">
        <v>408.88</v>
      </c>
      <c r="L82" s="33">
        <v>405.94</v>
      </c>
      <c r="M82" s="10">
        <f>(L82/K82-1)*100</f>
        <v>-0.71903737037761761</v>
      </c>
      <c r="N82" s="10">
        <f t="shared" si="21"/>
        <v>10.420803525283585</v>
      </c>
    </row>
    <row r="83" spans="1:14" x14ac:dyDescent="0.3">
      <c r="A83" s="19" t="s">
        <v>20</v>
      </c>
      <c r="B83" s="19">
        <v>4</v>
      </c>
      <c r="C83" s="23">
        <v>361.64</v>
      </c>
      <c r="D83" s="24">
        <v>377.89</v>
      </c>
      <c r="E83" s="24">
        <v>378.31</v>
      </c>
      <c r="F83" s="24">
        <v>380.88</v>
      </c>
      <c r="G83" s="24">
        <v>395.92</v>
      </c>
      <c r="H83" s="24">
        <v>402.85</v>
      </c>
      <c r="I83" s="24">
        <v>407.2</v>
      </c>
      <c r="J83" s="24">
        <v>395.89</v>
      </c>
      <c r="K83" s="24">
        <v>407.15</v>
      </c>
      <c r="L83" s="33">
        <v>406.83</v>
      </c>
      <c r="M83" s="10">
        <f t="shared" si="20"/>
        <v>-7.8595112366453002E-2</v>
      </c>
      <c r="N83" s="10">
        <f t="shared" si="21"/>
        <v>12.49585222873575</v>
      </c>
    </row>
    <row r="84" spans="1:14" x14ac:dyDescent="0.3">
      <c r="A84" s="19" t="s">
        <v>20</v>
      </c>
      <c r="B84" s="19">
        <v>5</v>
      </c>
      <c r="C84" s="62" t="s">
        <v>17</v>
      </c>
      <c r="D84" s="63" t="s">
        <v>17</v>
      </c>
      <c r="E84" s="21" t="s">
        <v>17</v>
      </c>
      <c r="F84" s="21">
        <v>386.11</v>
      </c>
      <c r="G84" s="21">
        <v>400.61</v>
      </c>
      <c r="H84" s="21" t="s">
        <v>17</v>
      </c>
      <c r="I84" s="21">
        <v>403.47</v>
      </c>
      <c r="J84" s="21">
        <v>418.78</v>
      </c>
      <c r="K84" s="21" t="s">
        <v>17</v>
      </c>
      <c r="L84" s="52">
        <v>424.93</v>
      </c>
      <c r="M84" s="10" t="s">
        <v>18</v>
      </c>
      <c r="N84" s="10" t="s">
        <v>18</v>
      </c>
    </row>
    <row r="85" spans="1:14" x14ac:dyDescent="0.3">
      <c r="A85" s="84" t="s">
        <v>20</v>
      </c>
      <c r="B85" s="84"/>
      <c r="C85" s="26">
        <v>362.48</v>
      </c>
      <c r="D85" s="27">
        <v>370.01</v>
      </c>
      <c r="E85" s="27">
        <v>377.77</v>
      </c>
      <c r="F85" s="27">
        <v>382.51</v>
      </c>
      <c r="G85" s="27">
        <v>400.06</v>
      </c>
      <c r="H85" s="27">
        <v>398.61</v>
      </c>
      <c r="I85" s="27">
        <v>417.94</v>
      </c>
      <c r="J85" s="27">
        <v>394.14</v>
      </c>
      <c r="K85" s="27">
        <v>406.63</v>
      </c>
      <c r="L85" s="35">
        <v>404.64</v>
      </c>
      <c r="M85" s="18">
        <f>(L85/K85-1)*100</f>
        <v>-0.48938838747756286</v>
      </c>
      <c r="N85" s="18">
        <f>(L85/C85-1)*100</f>
        <v>11.63098653718826</v>
      </c>
    </row>
    <row r="86" spans="1:14" x14ac:dyDescent="0.3">
      <c r="A86" s="19" t="s">
        <v>21</v>
      </c>
      <c r="B86" s="19">
        <v>1</v>
      </c>
      <c r="C86" s="64">
        <v>289.36</v>
      </c>
      <c r="D86" s="63" t="s">
        <v>17</v>
      </c>
      <c r="E86" s="21">
        <v>233.46</v>
      </c>
      <c r="F86" s="21">
        <v>330.32</v>
      </c>
      <c r="G86" s="21" t="s">
        <v>17</v>
      </c>
      <c r="H86" s="21">
        <v>295.72000000000003</v>
      </c>
      <c r="I86" s="21">
        <v>312.57</v>
      </c>
      <c r="J86" s="21">
        <v>327.29000000000002</v>
      </c>
      <c r="K86" s="21">
        <v>354.58</v>
      </c>
      <c r="L86" s="34">
        <v>381.14</v>
      </c>
      <c r="M86" s="10">
        <f>(L86/K86-1)*100</f>
        <v>7.4905522026059046</v>
      </c>
      <c r="N86" s="10">
        <f>(L86/C86-1)*100</f>
        <v>31.718274813381253</v>
      </c>
    </row>
    <row r="87" spans="1:14" x14ac:dyDescent="0.3">
      <c r="A87" s="19" t="s">
        <v>21</v>
      </c>
      <c r="B87" s="19">
        <v>2</v>
      </c>
      <c r="C87" s="23">
        <v>313.07</v>
      </c>
      <c r="D87" s="24">
        <v>321.94</v>
      </c>
      <c r="E87" s="24">
        <v>329.82</v>
      </c>
      <c r="F87" s="24">
        <v>336.81</v>
      </c>
      <c r="G87" s="24">
        <v>340.42</v>
      </c>
      <c r="H87" s="24">
        <v>344.02</v>
      </c>
      <c r="I87" s="24">
        <v>374.55</v>
      </c>
      <c r="J87" s="24">
        <v>353.85</v>
      </c>
      <c r="K87" s="24">
        <v>362.42</v>
      </c>
      <c r="L87" s="33">
        <v>366.09</v>
      </c>
      <c r="M87" s="10">
        <f t="shared" ref="M87:M89" si="22">(L87/K87-1)*100</f>
        <v>1.0126372716737331</v>
      </c>
      <c r="N87" s="10">
        <f t="shared" ref="N87:N89" si="23">(L87/C87-1)*100</f>
        <v>16.935509630434087</v>
      </c>
    </row>
    <row r="88" spans="1:14" x14ac:dyDescent="0.3">
      <c r="A88" s="19" t="s">
        <v>21</v>
      </c>
      <c r="B88" s="19">
        <v>3</v>
      </c>
      <c r="C88" s="23">
        <v>347.51</v>
      </c>
      <c r="D88" s="24">
        <v>349.96</v>
      </c>
      <c r="E88" s="24">
        <v>358.56</v>
      </c>
      <c r="F88" s="24">
        <v>366.17</v>
      </c>
      <c r="G88" s="24">
        <v>372.38</v>
      </c>
      <c r="H88" s="24">
        <v>377.37</v>
      </c>
      <c r="I88" s="24">
        <v>391.51</v>
      </c>
      <c r="J88" s="24">
        <v>389.86</v>
      </c>
      <c r="K88" s="24">
        <v>397.44</v>
      </c>
      <c r="L88" s="33">
        <v>399.09</v>
      </c>
      <c r="M88" s="10">
        <f t="shared" si="22"/>
        <v>0.41515700483090168</v>
      </c>
      <c r="N88" s="10">
        <f t="shared" si="23"/>
        <v>14.842738338465079</v>
      </c>
    </row>
    <row r="89" spans="1:14" x14ac:dyDescent="0.3">
      <c r="A89" s="19" t="s">
        <v>21</v>
      </c>
      <c r="B89" s="19">
        <v>4</v>
      </c>
      <c r="C89" s="23">
        <v>355.05</v>
      </c>
      <c r="D89" s="24">
        <v>358.16</v>
      </c>
      <c r="E89" s="24">
        <v>362.55</v>
      </c>
      <c r="F89" s="24">
        <v>375.05</v>
      </c>
      <c r="G89" s="24">
        <v>384.74</v>
      </c>
      <c r="H89" s="24">
        <v>380.09</v>
      </c>
      <c r="I89" s="24">
        <v>388.45</v>
      </c>
      <c r="J89" s="24">
        <v>402.29</v>
      </c>
      <c r="K89" s="24">
        <v>402.47</v>
      </c>
      <c r="L89" s="33">
        <v>402.33</v>
      </c>
      <c r="M89" s="10">
        <f t="shared" si="22"/>
        <v>-3.4785201381482E-2</v>
      </c>
      <c r="N89" s="10">
        <f t="shared" si="23"/>
        <v>13.316434305027446</v>
      </c>
    </row>
    <row r="90" spans="1:14" x14ac:dyDescent="0.3">
      <c r="A90" s="19" t="s">
        <v>21</v>
      </c>
      <c r="B90" s="19">
        <v>5</v>
      </c>
      <c r="C90" s="50" t="s">
        <v>17</v>
      </c>
      <c r="D90" s="63" t="s">
        <v>17</v>
      </c>
      <c r="E90" s="63" t="s">
        <v>17</v>
      </c>
      <c r="F90" s="63" t="s">
        <v>17</v>
      </c>
      <c r="G90" s="63" t="s">
        <v>17</v>
      </c>
      <c r="H90" s="63" t="s">
        <v>17</v>
      </c>
      <c r="I90" s="63" t="s">
        <v>17</v>
      </c>
      <c r="J90" s="24">
        <v>407.38</v>
      </c>
      <c r="K90" s="21" t="s">
        <v>17</v>
      </c>
      <c r="L90" s="34" t="s">
        <v>17</v>
      </c>
      <c r="M90" s="10" t="s">
        <v>18</v>
      </c>
      <c r="N90" s="10" t="s">
        <v>18</v>
      </c>
    </row>
    <row r="91" spans="1:14" x14ac:dyDescent="0.3">
      <c r="A91" s="84" t="s">
        <v>21</v>
      </c>
      <c r="B91" s="84"/>
      <c r="C91" s="29">
        <v>341.15</v>
      </c>
      <c r="D91" s="30">
        <v>344</v>
      </c>
      <c r="E91" s="27">
        <v>352.06</v>
      </c>
      <c r="F91" s="27">
        <v>363.09</v>
      </c>
      <c r="G91" s="27">
        <v>369.81</v>
      </c>
      <c r="H91" s="27">
        <v>371.64</v>
      </c>
      <c r="I91" s="27">
        <v>387.27</v>
      </c>
      <c r="J91" s="27">
        <v>385.93</v>
      </c>
      <c r="K91" s="27">
        <v>390.71</v>
      </c>
      <c r="L91" s="35">
        <v>394.22</v>
      </c>
      <c r="M91" s="18">
        <f>(L91/K91-1)*100</f>
        <v>0.8983645158813669</v>
      </c>
      <c r="N91" s="18">
        <f>(L91/C91-1)*100</f>
        <v>15.556206947090745</v>
      </c>
    </row>
    <row r="92" spans="1:14" x14ac:dyDescent="0.3">
      <c r="A92" s="19" t="s">
        <v>22</v>
      </c>
      <c r="B92" s="19">
        <v>1</v>
      </c>
      <c r="C92" s="23">
        <v>228.15</v>
      </c>
      <c r="D92" s="24">
        <v>231.02</v>
      </c>
      <c r="E92" s="24">
        <v>233.07</v>
      </c>
      <c r="F92" s="24">
        <v>263.92</v>
      </c>
      <c r="G92" s="24">
        <v>265.27999999999997</v>
      </c>
      <c r="H92" s="24">
        <v>267.97000000000003</v>
      </c>
      <c r="I92" s="24">
        <v>300.76</v>
      </c>
      <c r="J92" s="24">
        <v>274.49</v>
      </c>
      <c r="K92" s="24">
        <v>298.43</v>
      </c>
      <c r="L92" s="33">
        <v>260.29000000000002</v>
      </c>
      <c r="M92" s="10">
        <f>(L92/K92-1)*100</f>
        <v>-12.780216466172966</v>
      </c>
      <c r="N92" s="10">
        <f>(L92/C92-1)*100</f>
        <v>14.087223317992548</v>
      </c>
    </row>
    <row r="93" spans="1:14" x14ac:dyDescent="0.3">
      <c r="A93" s="19" t="s">
        <v>22</v>
      </c>
      <c r="B93" s="19">
        <v>2</v>
      </c>
      <c r="C93" s="23">
        <v>283.77</v>
      </c>
      <c r="D93" s="24">
        <v>267.56</v>
      </c>
      <c r="E93" s="24">
        <v>282.64</v>
      </c>
      <c r="F93" s="24">
        <v>283.29000000000002</v>
      </c>
      <c r="G93" s="24">
        <v>293.02</v>
      </c>
      <c r="H93" s="24">
        <v>282.17</v>
      </c>
      <c r="I93" s="24">
        <v>310.45</v>
      </c>
      <c r="J93" s="24">
        <v>321.8</v>
      </c>
      <c r="K93" s="24">
        <v>316.04000000000002</v>
      </c>
      <c r="L93" s="33">
        <v>316.17</v>
      </c>
      <c r="M93" s="10">
        <f>(L93/K93-1)*100</f>
        <v>4.1134033666612169E-2</v>
      </c>
      <c r="N93" s="10">
        <f t="shared" ref="N93:N94" si="24">(L93/C93-1)*100</f>
        <v>11.41769743101808</v>
      </c>
    </row>
    <row r="94" spans="1:14" x14ac:dyDescent="0.3">
      <c r="A94" s="19" t="s">
        <v>22</v>
      </c>
      <c r="B94" s="19">
        <v>3</v>
      </c>
      <c r="C94" s="65">
        <v>299.52</v>
      </c>
      <c r="D94" s="63">
        <v>297.06</v>
      </c>
      <c r="E94" s="63">
        <v>307.29000000000002</v>
      </c>
      <c r="F94" s="63">
        <v>313.94</v>
      </c>
      <c r="G94" s="60">
        <v>308</v>
      </c>
      <c r="H94" s="60">
        <v>317.82</v>
      </c>
      <c r="I94" s="60">
        <v>316.95999999999998</v>
      </c>
      <c r="J94" s="60">
        <v>332.05</v>
      </c>
      <c r="K94" s="60">
        <v>348.91</v>
      </c>
      <c r="L94" s="61">
        <v>355.73</v>
      </c>
      <c r="M94" s="10">
        <f t="shared" ref="M94" si="25">(L94/K94-1)*100</f>
        <v>1.9546587945315386</v>
      </c>
      <c r="N94" s="10">
        <f t="shared" si="24"/>
        <v>18.7666933760684</v>
      </c>
    </row>
    <row r="95" spans="1:14" x14ac:dyDescent="0.3">
      <c r="A95" s="85" t="s">
        <v>22</v>
      </c>
      <c r="B95" s="85"/>
      <c r="C95" s="26">
        <v>283.83</v>
      </c>
      <c r="D95" s="27">
        <v>278.72000000000003</v>
      </c>
      <c r="E95" s="27">
        <v>290.31</v>
      </c>
      <c r="F95" s="27">
        <v>303.83</v>
      </c>
      <c r="G95" s="27">
        <v>298.77</v>
      </c>
      <c r="H95" s="27">
        <v>300.67</v>
      </c>
      <c r="I95" s="27">
        <v>317.29000000000002</v>
      </c>
      <c r="J95" s="27">
        <v>323.22000000000003</v>
      </c>
      <c r="K95" s="27">
        <v>330.54</v>
      </c>
      <c r="L95" s="35">
        <v>331.85</v>
      </c>
      <c r="M95" s="18">
        <f>(L95/K95-1)*100</f>
        <v>0.39632117141648049</v>
      </c>
      <c r="N95" s="18">
        <f>(L95/C95-1)*100</f>
        <v>16.918578022055474</v>
      </c>
    </row>
    <row r="96" spans="1:14" x14ac:dyDescent="0.3">
      <c r="A96" s="79" t="s">
        <v>16</v>
      </c>
      <c r="B96" s="80"/>
      <c r="C96" s="36">
        <v>337.3</v>
      </c>
      <c r="D96" s="66">
        <v>342.78</v>
      </c>
      <c r="E96" s="67">
        <v>353.87</v>
      </c>
      <c r="F96" s="67">
        <v>360.02</v>
      </c>
      <c r="G96" s="67">
        <v>372.67</v>
      </c>
      <c r="H96" s="67">
        <v>368.12</v>
      </c>
      <c r="I96" s="67">
        <v>389.3</v>
      </c>
      <c r="J96" s="67">
        <v>379.67</v>
      </c>
      <c r="K96" s="67">
        <v>387.52</v>
      </c>
      <c r="L96" s="67">
        <v>389.78</v>
      </c>
      <c r="M96" s="37">
        <f>(L96/K96-1)*100</f>
        <v>0.58319570602807236</v>
      </c>
      <c r="N96" s="38">
        <f>(L96/C96-1)*100</f>
        <v>15.558849688704402</v>
      </c>
    </row>
    <row r="97" spans="1:14" x14ac:dyDescent="0.3">
      <c r="A97" s="81" t="s">
        <v>29</v>
      </c>
      <c r="B97" s="81"/>
      <c r="C97" s="26">
        <v>327.45999999999998</v>
      </c>
      <c r="D97" s="27">
        <v>338.08</v>
      </c>
      <c r="E97" s="27">
        <v>346.29</v>
      </c>
      <c r="F97" s="27">
        <v>354.57</v>
      </c>
      <c r="G97" s="27">
        <v>366</v>
      </c>
      <c r="H97" s="27">
        <v>369.41</v>
      </c>
      <c r="I97" s="27">
        <v>380.91</v>
      </c>
      <c r="J97" s="27">
        <v>371.44</v>
      </c>
      <c r="K97" s="27">
        <v>376.57</v>
      </c>
      <c r="L97" s="35">
        <v>385.99</v>
      </c>
      <c r="M97" s="17">
        <f>(L97/K97-1)*100</f>
        <v>2.5015269405422647</v>
      </c>
      <c r="N97" s="18">
        <f>(L97/C97-1)*100</f>
        <v>17.873938801685707</v>
      </c>
    </row>
    <row r="99" spans="1:14" x14ac:dyDescent="0.3">
      <c r="A99" s="68" t="s">
        <v>30</v>
      </c>
      <c r="B99" s="69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69"/>
    </row>
    <row r="100" spans="1:14" x14ac:dyDescent="0.3">
      <c r="A100" s="71" t="s">
        <v>31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</row>
    <row r="101" spans="1:14" x14ac:dyDescent="0.3">
      <c r="A101" s="72" t="s">
        <v>32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</row>
    <row r="102" spans="1:14" x14ac:dyDescent="0.3">
      <c r="A102" s="72" t="s">
        <v>33</v>
      </c>
      <c r="B102" s="69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</row>
    <row r="103" spans="1:14" x14ac:dyDescent="0.3">
      <c r="A103" s="74"/>
      <c r="B103" s="69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</row>
    <row r="104" spans="1:14" x14ac:dyDescent="0.3">
      <c r="B104" s="76"/>
      <c r="C104" s="77"/>
      <c r="D104" s="77"/>
      <c r="F104" s="73"/>
      <c r="G104" s="73"/>
      <c r="H104" s="73"/>
      <c r="I104" s="73" t="s">
        <v>34</v>
      </c>
      <c r="J104" s="73"/>
      <c r="K104" s="73"/>
      <c r="L104" s="73"/>
      <c r="M104" s="77"/>
      <c r="N104" s="77"/>
    </row>
    <row r="105" spans="1:14" x14ac:dyDescent="0.3">
      <c r="B105" s="75"/>
      <c r="F105" s="78"/>
      <c r="G105" s="78"/>
      <c r="H105" s="78"/>
      <c r="I105" s="78" t="s">
        <v>35</v>
      </c>
      <c r="J105" s="78"/>
      <c r="K105" s="78"/>
      <c r="L105" s="78"/>
    </row>
  </sheetData>
  <mergeCells count="33">
    <mergeCell ref="A28:B28"/>
    <mergeCell ref="A2:N2"/>
    <mergeCell ref="A4:A5"/>
    <mergeCell ref="B4:B5"/>
    <mergeCell ref="D4:L4"/>
    <mergeCell ref="M4:N4"/>
    <mergeCell ref="A6:N6"/>
    <mergeCell ref="A9:B9"/>
    <mergeCell ref="A13:B13"/>
    <mergeCell ref="A18:B18"/>
    <mergeCell ref="A23:B23"/>
    <mergeCell ref="A27:B27"/>
    <mergeCell ref="A73:B73"/>
    <mergeCell ref="A29:N29"/>
    <mergeCell ref="A32:B32"/>
    <mergeCell ref="A36:B36"/>
    <mergeCell ref="A41:B41"/>
    <mergeCell ref="A46:B46"/>
    <mergeCell ref="A50:B50"/>
    <mergeCell ref="A51:B51"/>
    <mergeCell ref="A52:N52"/>
    <mergeCell ref="A57:B57"/>
    <mergeCell ref="A62:B62"/>
    <mergeCell ref="A68:B68"/>
    <mergeCell ref="A96:B96"/>
    <mergeCell ref="A97:B97"/>
    <mergeCell ref="C103:N103"/>
    <mergeCell ref="A74:B74"/>
    <mergeCell ref="A75:N75"/>
    <mergeCell ref="A79:B79"/>
    <mergeCell ref="A85:B85"/>
    <mergeCell ref="A91:B91"/>
    <mergeCell ref="A95:B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2024-10-22T15:14:35Z</dcterms:created>
  <dcterms:modified xsi:type="dcterms:W3CDTF">2024-10-22T19:20:58Z</dcterms:modified>
</cp:coreProperties>
</file>