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8_{372C69C0-F63A-45E1-BB27-578B09EC96B7}" xr6:coauthVersionLast="47" xr6:coauthVersionMax="47" xr10:uidLastSave="{00000000-0000-0000-0000-000000000000}"/>
  <bookViews>
    <workbookView xWindow="-120" yWindow="-120" windowWidth="29040" windowHeight="17640" xr2:uid="{CE52652A-21D3-49FA-9321-2555F6ECA88B}"/>
  </bookViews>
  <sheets>
    <sheet name="41_4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M21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M16" i="1"/>
  <c r="K16" i="1"/>
  <c r="M15" i="1"/>
  <c r="K15" i="1"/>
  <c r="M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<sst xmlns="http://schemas.openxmlformats.org/spreadsheetml/2006/main" count="57" uniqueCount="34">
  <si>
    <t xml:space="preserve">Grūdų  ir aliejinių augalų sėklų  supirkimo kiekių suvestinė ataskaita (2024 m. 41–43 sav.) pagal GS-1*, t </t>
  </si>
  <si>
    <t xml:space="preserve">                      Data
Grūdai</t>
  </si>
  <si>
    <t>Pokytis, %</t>
  </si>
  <si>
    <t>43 sav.  (10 23 – 29)</t>
  </si>
  <si>
    <t>41  sav.  (10 07 – 13)</t>
  </si>
  <si>
    <t>42  sav.  (10 14 – 20)</t>
  </si>
  <si>
    <t>43  sav.  (10 21 – 27)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</si>
  <si>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</si>
  <si>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</si>
  <si>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</si>
  <si>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</si>
  <si>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</si>
  <si>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</si>
  <si>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</si>
  <si>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</si>
  <si>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</si>
  <si>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</si>
  <si>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</si>
  <si>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</si>
  <si>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</si>
  <si>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</si>
  <si>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</si>
  <si>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</si>
  <si>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</si>
  <si>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</si>
  <si>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</si>
  <si>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</si>
  <si>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</si>
  <si>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</si>
  <si>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</si>
  <si>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2024 m. 43 savaitę su 42 savaite</t>
  </si>
  <si>
    <t>*** lyginant 2024 m. 43 savaitę su 2023 m. 43 savaite</t>
  </si>
  <si>
    <t>Pastaba: grūdų bei aliejinių augalų sėklų 41 ir 42 savaičių supirkimo kiekiai patikslinti 2024-10-31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</si>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</sst>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top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8" xfId="0" applyNumberFormat="1" applyFont="1" applyBorder="1" applyAlignment="1">
      <alignment horizontal="left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6" xfId="0" applyNumberFormat="1" applyFont="1" applyBorder="1" applyAlignment="1">
      <alignment horizontal="righ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3" fillId="0" borderId="18" xfId="0" applyNumberFormat="1" applyFont="1" applyBorder="1" applyAlignment="1">
      <alignment horizontal="left" vertical="center"/>
    </xf>
    <xf numFmtId="4" fontId="3" fillId="0" borderId="21" xfId="0" applyNumberFormat="1" applyFont="1" applyBorder="1" applyAlignment="1">
      <alignment horizontal="left" vertical="center"/>
    </xf>
    <xf numFmtId="4" fontId="8" fillId="0" borderId="22" xfId="0" applyNumberFormat="1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9" fillId="0" borderId="23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16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left" vertical="center"/>
    </xf>
    <xf numFmtId="4" fontId="5" fillId="3" borderId="24" xfId="0" applyNumberFormat="1" applyFont="1" applyFill="1" applyBorder="1" applyAlignment="1">
      <alignment horizontal="right" vertical="center"/>
    </xf>
    <xf numFmtId="4" fontId="10" fillId="3" borderId="14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6D32EDEC-4BF1-431B-BEB2-46F02DEE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43E98604-6410-4915-A1D0-F880DC79D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9F56E46B-6E19-46AC-A00A-9E7DA7EF7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4D547D11-D0F4-4B00-B454-631AE4365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6DDE2EE1-A6FE-4BD2-B8B4-091B9772C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27F97CB-6763-472C-AF67-481B18279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C69EB619-84A0-4A15-9BFC-A91D5AFD2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273B465C-6E1A-454E-8AE5-A9A43EE98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410C017C-83A9-465D-AF87-EEB6A8464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90FA733F-3F85-49E5-9C36-DF7692B4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BED0BD8-8E82-40AA-85F2-F9A2613C1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25F4176F-32E7-4454-BA46-8D0CC0941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0D719FFC-1C6C-417F-A293-E5F66E77F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A94422A-0F0D-445A-B5B7-8DAFAF1AD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4B1B9BC4-0CC6-48F9-8E55-3E8617F7E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75C8C347-D8BB-48B6-B54B-27528431D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5102A6E9-1EC4-497B-A0E5-4671E7ECF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BA98F9EB-E998-442D-979C-BE7FDEBC6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0613E3AE-0C10-4672-AB9A-49923578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6162C42D-3CDA-4C93-981E-D96D06C9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F67DC6FE-9922-44F7-8715-5B172528A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63A42138-A1CC-4421-B83A-0CE5DC5F8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0EFE2884-4A9A-4CB2-8FC7-450CD92D6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9140A9CD-AA17-413B-911F-F68A4B71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7ECE6C49-600F-42C4-8837-A0332D3A5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C00F2706-0820-4522-AFD2-AC0751D31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69C33169-E8DF-4AAD-A7DF-1117D2F77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23DE276F-15F8-4EF3-BF33-51D7214DB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DEAFA7C9-97E6-42C4-BBE7-F6DFFA770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EDD99B72-A944-431F-8681-FEF2832E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E1116EC8-C94E-41FC-8F07-2823BC648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2C3AF1E0-A9C4-4898-AD97-2943B70AB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C20F9808-AD85-49C4-83B9-ECDEB3C1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98894D2F-37C6-45D1-9596-1EEA3334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E6D86F12-9524-484C-B539-096889295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44EA2543-E302-4A4E-9FDB-92AEC330D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22EB3563-858E-47B7-856D-95747890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A9863252-CBC4-4DA0-A681-EE92BE38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E9AA091-D476-4A5F-9032-EB0BFA924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4C862B4D-AB0D-4811-8E52-E0107FAF1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A172AC23-DBD2-4D69-85C9-405B4580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FBFE747C-B9C5-48E1-8543-1B79E332D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329B76FF-C9BC-4C06-9531-52BAFBA6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E465A005-347E-44B2-A177-0D7313ECF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36E95128-9F01-4185-94C7-D05D4B871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26443405-3A5F-4EC0-98E6-AF87E6121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AAB095AD-428A-4569-B730-815A07936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1636C9D8-2798-4DBA-B674-E76DB1D61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B7A82F8-93F8-4CDA-94D9-C61017584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B5F0C99-D738-4DA5-BEB1-62D110974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A548551E-B8AF-4EC1-903D-486771680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8804EFCF-67A2-47EF-B824-ADBF57AA6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3A1EEEE-6131-4687-A075-A083682CA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4D7454C9-E81D-4BC1-B8A6-198B650A9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12B4521C-9C6F-448A-A051-7256C92AD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87670F2F-9631-42FF-9B76-1D0C083E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DCF64B76-B179-44FE-8A58-78DE89792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166359C8-2991-425B-B165-CDF645757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37FC8547-7766-42F0-81FD-3A005A98B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1F095003-D28C-4D76-B86A-06DCCB7F5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0B2AFA54-94AF-42CE-8329-53B450B30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C1109271-1B73-431F-88B1-F1FF8B86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F8D4867D-048F-438B-9B8D-5AF6C11D1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5D4B9830-444B-4C4B-869C-63FAE5F52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42CEB8AB-3BE4-4D40-82E8-F4807456A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C28896C1-4042-4C49-8C51-45443E59F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D25BB726-19B0-4758-96E0-F73EAD4F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3235A0F7-B2DE-43B4-9788-30CE973E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4B9EB842-1036-4150-ACC6-1F6A62256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2A9AF28D-5A1A-49F7-8D40-880D06694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3940FCE0-B035-4042-B60E-D1B042E71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FD066FAD-7309-4533-8107-7F7816F70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E84D80D4-565D-4F27-8983-583DB86A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29BF68A7-3AA0-4AF1-99FE-227EFF081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4A5F6CBE-9A36-4523-9A39-CF9F0F75E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AD6BF08A-A23E-4A61-9D93-D8F602ABA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BBC89C3E-85F8-4FAC-A8D3-6DB7EE451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70D5C672-004E-4804-BD2C-443BDB23C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FBFD1DE3-C5BB-488F-B504-6FB8CBE8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13EEFD6B-893C-4EE8-A2C3-F42A8EF3D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0CD00B8B-FA38-4BC4-A6B0-B31900458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B10873CC-A9E5-4D83-88AB-A53C734FD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FC446CF9-8C3D-4883-8F6E-73FD9171B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A666078B-6AF9-47D5-A903-CB4BE9BCA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69F1BD02-3CD7-4363-AE79-C73D166B7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58506CAE-60D0-4F79-ADDF-FEBE2A55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32449892-41EA-4B60-9273-793B1788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A9F38726-4D9D-49F8-BEA9-D614957BD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614AA5B5-7E9E-4818-8AA2-1CB44236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946C5DA5-D291-4B26-9CE3-F715C94E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D0482D69-AC83-450C-8136-5A19244D7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9C3E053C-1652-4D45-B400-2AFBDD38B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15ACE026-1D1F-487D-B72C-351234FC6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B004808A-703B-43B5-8006-3F716869E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DA72AE60-E9C5-43D0-A153-894E10D4B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B09D63B2-FD1A-4F9D-B7F7-007B68A4B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39CC3543-A6FD-49E6-9EA7-B6B27525C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675B4950-7FF7-4ED4-9B9A-706996577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4263DE1E-8847-4936-8793-00B686B4F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97D447CB-84CB-4493-86A6-7C6485A5C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6FA38965-A27E-41E6-BA3D-1281F19C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4723F82E-BE3A-4E8D-B4E6-7F0CD019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7A41FA1B-1C31-41B7-9BCD-27F9B0ADC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875BB24D-3924-4C09-88BB-783A68451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1F2CB2B-7DCA-41B9-96B2-197F5764B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93E33165-818C-416D-9C5A-A49EB5F28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56192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A6C6D4CF-4096-4627-B1BE-BAC20A0A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5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FE2C787B-7AF4-44D5-8943-C628E0745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03F981B6-D34F-49EB-A6EC-3DBA6D10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01B5052E-0EA5-4705-AA55-569DE8AA0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B817F791-156F-446C-97ED-02B0A30A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4CC90-6551-45BA-83F5-558076123E3B}">
  <dimension ref="B2:W35"/>
  <sheetViews>
    <sheetView showGridLines="0" tabSelected="1" workbookViewId="0">
      <selection activeCell="Q4" sqref="Q4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3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65135.440999999999</v>
      </c>
      <c r="D8" s="22">
        <v>14547.905999999999</v>
      </c>
      <c r="E8" s="23">
        <v>84386.64</v>
      </c>
      <c r="F8" s="23">
        <v>26829.3</v>
      </c>
      <c r="G8" s="21">
        <v>72994.207999999999</v>
      </c>
      <c r="H8" s="22">
        <v>21764.003000000001</v>
      </c>
      <c r="I8" s="23">
        <v>53415.997000000003</v>
      </c>
      <c r="J8" s="23">
        <v>28669.995000000003</v>
      </c>
      <c r="K8" s="21">
        <f t="shared" ref="K8:L23" si="0">+((I8*100/G8)-100)</f>
        <v>-26.82159521478745</v>
      </c>
      <c r="L8" s="24">
        <f t="shared" si="0"/>
        <v>31.731258261635077</v>
      </c>
      <c r="M8" s="23">
        <f t="shared" ref="M8:N13" si="1">+((I8*100/C8)-100)</f>
        <v>-17.992422896161855</v>
      </c>
      <c r="N8" s="25">
        <f t="shared" si="1"/>
        <v>97.073001434020853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4565.8279999999995</v>
      </c>
      <c r="D9" s="30">
        <v>1710.944</v>
      </c>
      <c r="E9" s="31">
        <v>2738.6899999999996</v>
      </c>
      <c r="F9" s="31">
        <v>608.94399999999996</v>
      </c>
      <c r="G9" s="29">
        <v>3455.4389999999999</v>
      </c>
      <c r="H9" s="30">
        <v>873.16000000000008</v>
      </c>
      <c r="I9" s="31">
        <v>2824.6039999999998</v>
      </c>
      <c r="J9" s="31">
        <v>319.35900000000004</v>
      </c>
      <c r="K9" s="29">
        <f>+((I9*100/G9)-100)</f>
        <v>-18.256291024092747</v>
      </c>
      <c r="L9" s="32">
        <f>+((J9*100/H9)-100)</f>
        <v>-63.4249163956205</v>
      </c>
      <c r="M9" s="31">
        <f>+((I9*100/C9)-100)</f>
        <v>-38.135996362543665</v>
      </c>
      <c r="N9" s="33">
        <f>+((J9*100/D9)-100)</f>
        <v>-81.334339405614671</v>
      </c>
      <c r="O9" s="26"/>
      <c r="Q9" s="34"/>
      <c r="R9" s="34"/>
      <c r="S9" s="34"/>
    </row>
    <row r="10" spans="2:23" x14ac:dyDescent="0.25">
      <c r="B10" s="35" t="s">
        <v>13</v>
      </c>
      <c r="C10" s="36">
        <v>5009.5560000000005</v>
      </c>
      <c r="D10" s="37">
        <v>1196.4470000000001</v>
      </c>
      <c r="E10" s="38">
        <v>7791.1229999999996</v>
      </c>
      <c r="F10" s="38">
        <v>1536.2619999999999</v>
      </c>
      <c r="G10" s="36">
        <v>5668.3580000000002</v>
      </c>
      <c r="H10" s="37">
        <v>715.99400000000003</v>
      </c>
      <c r="I10" s="38">
        <v>5141.7539999999999</v>
      </c>
      <c r="J10" s="38">
        <v>727.60699999999997</v>
      </c>
      <c r="K10" s="36">
        <f>+((I10*100/G10)-100)</f>
        <v>-9.2902389016360729</v>
      </c>
      <c r="L10" s="39">
        <f t="shared" si="0"/>
        <v>1.6219409659857433</v>
      </c>
      <c r="M10" s="38">
        <f t="shared" si="1"/>
        <v>2.638916502779864</v>
      </c>
      <c r="N10" s="40">
        <f t="shared" si="1"/>
        <v>-39.186023283939875</v>
      </c>
      <c r="O10" s="26"/>
      <c r="P10" s="26"/>
      <c r="Q10" s="26"/>
      <c r="R10" s="26"/>
    </row>
    <row r="11" spans="2:23" x14ac:dyDescent="0.25">
      <c r="B11" s="35" t="s">
        <v>14</v>
      </c>
      <c r="C11" s="36">
        <v>41958.763999999996</v>
      </c>
      <c r="D11" s="37">
        <v>9065.6180000000004</v>
      </c>
      <c r="E11" s="38">
        <v>50501.191999999995</v>
      </c>
      <c r="F11" s="38">
        <v>19092.603999999999</v>
      </c>
      <c r="G11" s="36">
        <v>44944.656000000003</v>
      </c>
      <c r="H11" s="37">
        <v>16272.164000000001</v>
      </c>
      <c r="I11" s="38">
        <v>33939.491999999998</v>
      </c>
      <c r="J11" s="38">
        <v>16141.008</v>
      </c>
      <c r="K11" s="36">
        <f t="shared" si="0"/>
        <v>-24.486034557701373</v>
      </c>
      <c r="L11" s="39">
        <f t="shared" si="0"/>
        <v>-0.80601449198766772</v>
      </c>
      <c r="M11" s="38">
        <f t="shared" si="1"/>
        <v>-19.11226936999384</v>
      </c>
      <c r="N11" s="40">
        <f t="shared" si="1"/>
        <v>78.046416692165934</v>
      </c>
      <c r="O11" s="26"/>
      <c r="Q11" s="26"/>
      <c r="R11" s="26"/>
    </row>
    <row r="12" spans="2:23" x14ac:dyDescent="0.25">
      <c r="B12" s="35" t="s">
        <v>15</v>
      </c>
      <c r="C12" s="36">
        <v>10597.067999999999</v>
      </c>
      <c r="D12" s="37">
        <v>1027.6990000000001</v>
      </c>
      <c r="E12" s="38">
        <v>17744.424999999999</v>
      </c>
      <c r="F12" s="38">
        <v>5249.79</v>
      </c>
      <c r="G12" s="36">
        <v>14386.974000000002</v>
      </c>
      <c r="H12" s="37">
        <v>3181.5049999999997</v>
      </c>
      <c r="I12" s="38">
        <v>8326.2369999999992</v>
      </c>
      <c r="J12" s="38">
        <v>10771.401</v>
      </c>
      <c r="K12" s="36">
        <f t="shared" si="0"/>
        <v>-42.126558371482439</v>
      </c>
      <c r="L12" s="39">
        <f t="shared" si="0"/>
        <v>238.56306999360373</v>
      </c>
      <c r="M12" s="38">
        <f t="shared" si="1"/>
        <v>-21.428861266154001</v>
      </c>
      <c r="N12" s="40">
        <f t="shared" si="1"/>
        <v>948.10854150874911</v>
      </c>
      <c r="O12" s="26"/>
      <c r="P12" s="26"/>
      <c r="Q12" s="26"/>
      <c r="R12" s="26"/>
    </row>
    <row r="13" spans="2:23" x14ac:dyDescent="0.25">
      <c r="B13" s="35" t="s">
        <v>16</v>
      </c>
      <c r="C13" s="36">
        <v>3004.2250000000004</v>
      </c>
      <c r="D13" s="37">
        <v>1547.1980000000001</v>
      </c>
      <c r="E13" s="38">
        <v>5599.77</v>
      </c>
      <c r="F13" s="38">
        <v>341.7</v>
      </c>
      <c r="G13" s="36">
        <v>4538.7809999999999</v>
      </c>
      <c r="H13" s="37">
        <v>721.18</v>
      </c>
      <c r="I13" s="38">
        <v>3183.91</v>
      </c>
      <c r="J13" s="38">
        <v>710.62</v>
      </c>
      <c r="K13" s="36">
        <f t="shared" si="0"/>
        <v>-29.850988624478688</v>
      </c>
      <c r="L13" s="39">
        <f t="shared" si="0"/>
        <v>-1.4642668959205736</v>
      </c>
      <c r="M13" s="38">
        <f t="shared" si="1"/>
        <v>5.9810766503840256</v>
      </c>
      <c r="N13" s="40">
        <f t="shared" si="1"/>
        <v>-54.070519739554989</v>
      </c>
      <c r="O13" s="26"/>
    </row>
    <row r="14" spans="2:23" s="27" customFormat="1" x14ac:dyDescent="0.25">
      <c r="B14" s="20" t="s">
        <v>17</v>
      </c>
      <c r="C14" s="21">
        <v>528.23299999999995</v>
      </c>
      <c r="D14" s="22">
        <v>143.22</v>
      </c>
      <c r="E14" s="23">
        <v>313.68299999999999</v>
      </c>
      <c r="F14" s="23">
        <v>0</v>
      </c>
      <c r="G14" s="21">
        <v>437.43</v>
      </c>
      <c r="H14" s="22">
        <v>0</v>
      </c>
      <c r="I14" s="23">
        <v>412.13099999999997</v>
      </c>
      <c r="J14" s="38">
        <v>0</v>
      </c>
      <c r="K14" s="21">
        <f t="shared" si="0"/>
        <v>-5.7835539400589795</v>
      </c>
      <c r="L14" s="24" t="s">
        <v>18</v>
      </c>
      <c r="M14" s="23">
        <f>+((I14*100/C14)-100)</f>
        <v>-21.979315945804217</v>
      </c>
      <c r="N14" s="25" t="s">
        <v>18</v>
      </c>
      <c r="O14" s="26"/>
      <c r="P14" s="34"/>
      <c r="Q14" s="34"/>
      <c r="R14" s="34"/>
      <c r="S14" s="34"/>
      <c r="T14" s="34"/>
    </row>
    <row r="15" spans="2:23" x14ac:dyDescent="0.25">
      <c r="B15" s="41" t="s">
        <v>13</v>
      </c>
      <c r="C15" s="29">
        <v>502.45299999999997</v>
      </c>
      <c r="D15" s="30">
        <v>130.53</v>
      </c>
      <c r="E15" s="31">
        <v>0</v>
      </c>
      <c r="F15" s="31">
        <v>0</v>
      </c>
      <c r="G15" s="29">
        <v>331.92700000000002</v>
      </c>
      <c r="H15" s="30">
        <v>0</v>
      </c>
      <c r="I15" s="31">
        <v>250.12</v>
      </c>
      <c r="J15" s="31">
        <v>0</v>
      </c>
      <c r="K15" s="29">
        <f t="shared" si="0"/>
        <v>-24.646081819195189</v>
      </c>
      <c r="L15" s="32" t="s">
        <v>18</v>
      </c>
      <c r="M15" s="31">
        <f t="shared" ref="M15:N27" si="2">+((I15*100/C15)-100)</f>
        <v>-50.220219602629498</v>
      </c>
      <c r="N15" s="33" t="s">
        <v>18</v>
      </c>
      <c r="O15" s="26"/>
      <c r="Q15" s="26"/>
      <c r="R15" s="26"/>
    </row>
    <row r="16" spans="2:23" x14ac:dyDescent="0.25">
      <c r="B16" s="42" t="s">
        <v>14</v>
      </c>
      <c r="C16" s="43">
        <v>25.78</v>
      </c>
      <c r="D16" s="44">
        <v>12.69</v>
      </c>
      <c r="E16" s="45">
        <v>313.68299999999999</v>
      </c>
      <c r="F16" s="45">
        <v>0</v>
      </c>
      <c r="G16" s="43">
        <v>105.503</v>
      </c>
      <c r="H16" s="44">
        <v>0</v>
      </c>
      <c r="I16" s="45">
        <v>162.011</v>
      </c>
      <c r="J16" s="45">
        <v>0</v>
      </c>
      <c r="K16" s="43">
        <f t="shared" si="0"/>
        <v>53.560562258893128</v>
      </c>
      <c r="L16" s="46" t="s">
        <v>18</v>
      </c>
      <c r="M16" s="45">
        <f t="shared" si="2"/>
        <v>528.4367726920093</v>
      </c>
      <c r="N16" s="47" t="s">
        <v>18</v>
      </c>
      <c r="O16" s="26"/>
      <c r="Q16" s="26"/>
      <c r="R16" s="26"/>
    </row>
    <row r="17" spans="2:20" s="27" customFormat="1" x14ac:dyDescent="0.25">
      <c r="B17" s="20" t="s">
        <v>19</v>
      </c>
      <c r="C17" s="21">
        <v>5148.7139999999999</v>
      </c>
      <c r="D17" s="22">
        <v>3301.9300000000003</v>
      </c>
      <c r="E17" s="23">
        <v>6228.1840000000002</v>
      </c>
      <c r="F17" s="23">
        <v>1646.8989999999999</v>
      </c>
      <c r="G17" s="21">
        <v>6833.1170000000002</v>
      </c>
      <c r="H17" s="22">
        <v>863.20600000000002</v>
      </c>
      <c r="I17" s="23">
        <v>5524.7969999999996</v>
      </c>
      <c r="J17" s="38">
        <v>6526.74</v>
      </c>
      <c r="K17" s="21">
        <f t="shared" si="0"/>
        <v>-19.146752499627922</v>
      </c>
      <c r="L17" s="24">
        <f t="shared" si="0"/>
        <v>656.1045683185705</v>
      </c>
      <c r="M17" s="23">
        <f t="shared" si="2"/>
        <v>7.3044064983994019</v>
      </c>
      <c r="N17" s="25">
        <f t="shared" si="2"/>
        <v>97.664396277328706</v>
      </c>
      <c r="O17" s="26"/>
      <c r="P17" s="34"/>
      <c r="Q17" s="34"/>
      <c r="R17" s="34"/>
      <c r="S17" s="34"/>
      <c r="T17" s="34"/>
    </row>
    <row r="18" spans="2:20" x14ac:dyDescent="0.25">
      <c r="B18" s="41" t="s">
        <v>13</v>
      </c>
      <c r="C18" s="29">
        <v>981.20799999999997</v>
      </c>
      <c r="D18" s="30">
        <v>127.16000000000001</v>
      </c>
      <c r="E18" s="31">
        <v>903.16</v>
      </c>
      <c r="F18" s="31">
        <v>0</v>
      </c>
      <c r="G18" s="29">
        <v>693.21699999999998</v>
      </c>
      <c r="H18" s="30">
        <v>0</v>
      </c>
      <c r="I18" s="31">
        <v>1052.3329999999999</v>
      </c>
      <c r="J18" s="31">
        <v>0</v>
      </c>
      <c r="K18" s="29">
        <f t="shared" si="0"/>
        <v>51.804269081687238</v>
      </c>
      <c r="L18" s="32" t="s">
        <v>18</v>
      </c>
      <c r="M18" s="31">
        <f t="shared" si="2"/>
        <v>7.2487179069065775</v>
      </c>
      <c r="N18" s="33" t="s">
        <v>18</v>
      </c>
      <c r="O18" s="26"/>
      <c r="Q18" s="26"/>
      <c r="R18" s="26"/>
    </row>
    <row r="19" spans="2:20" x14ac:dyDescent="0.25">
      <c r="B19" s="35" t="s">
        <v>14</v>
      </c>
      <c r="C19" s="36">
        <v>1403.0709999999999</v>
      </c>
      <c r="D19" s="37">
        <v>1304.6099999999999</v>
      </c>
      <c r="E19" s="38">
        <v>3773.2379999999998</v>
      </c>
      <c r="F19" s="38">
        <v>434.637</v>
      </c>
      <c r="G19" s="36">
        <v>4514.8550000000005</v>
      </c>
      <c r="H19" s="37">
        <v>192.24600000000001</v>
      </c>
      <c r="I19" s="38">
        <v>3309.6419999999998</v>
      </c>
      <c r="J19" s="38">
        <v>266.92</v>
      </c>
      <c r="K19" s="36">
        <f t="shared" si="0"/>
        <v>-26.694389963797306</v>
      </c>
      <c r="L19" s="39">
        <f t="shared" si="0"/>
        <v>38.842940815413584</v>
      </c>
      <c r="M19" s="38">
        <f t="shared" si="2"/>
        <v>135.88556815727785</v>
      </c>
      <c r="N19" s="40">
        <f t="shared" si="2"/>
        <v>-79.540245743938797</v>
      </c>
      <c r="O19" s="26"/>
      <c r="Q19" s="26"/>
      <c r="R19" s="26"/>
    </row>
    <row r="20" spans="2:20" x14ac:dyDescent="0.25">
      <c r="B20" s="42" t="s">
        <v>20</v>
      </c>
      <c r="C20" s="43">
        <v>2764.4349999999999</v>
      </c>
      <c r="D20" s="44">
        <v>1870.16</v>
      </c>
      <c r="E20" s="45">
        <v>1551.7860000000001</v>
      </c>
      <c r="F20" s="45">
        <v>1212.2619999999999</v>
      </c>
      <c r="G20" s="43">
        <v>1625.0450000000001</v>
      </c>
      <c r="H20" s="44">
        <v>670.96</v>
      </c>
      <c r="I20" s="45">
        <v>1162.8219999999999</v>
      </c>
      <c r="J20" s="45">
        <v>6259.82</v>
      </c>
      <c r="K20" s="48">
        <f t="shared" si="0"/>
        <v>-28.44370463587164</v>
      </c>
      <c r="L20" s="46">
        <f t="shared" si="0"/>
        <v>832.96470728508405</v>
      </c>
      <c r="M20" s="47">
        <f t="shared" si="2"/>
        <v>-57.936359509266815</v>
      </c>
      <c r="N20" s="47">
        <f t="shared" si="2"/>
        <v>234.72109338238437</v>
      </c>
      <c r="O20" s="26"/>
      <c r="Q20" s="26"/>
      <c r="R20" s="26"/>
    </row>
    <row r="21" spans="2:20" x14ac:dyDescent="0.25">
      <c r="B21" s="35" t="s">
        <v>21</v>
      </c>
      <c r="C21" s="36">
        <v>382.50299999999999</v>
      </c>
      <c r="D21" s="37">
        <v>71.033000000000001</v>
      </c>
      <c r="E21" s="38">
        <v>201.24700000000001</v>
      </c>
      <c r="F21" s="38">
        <v>0</v>
      </c>
      <c r="G21" s="36">
        <v>1094.479</v>
      </c>
      <c r="H21" s="37">
        <v>0</v>
      </c>
      <c r="I21" s="38">
        <v>1587.2919999999999</v>
      </c>
      <c r="J21" s="38">
        <v>0</v>
      </c>
      <c r="K21" s="49">
        <f t="shared" si="0"/>
        <v>45.027177314503035</v>
      </c>
      <c r="L21" s="39" t="s">
        <v>18</v>
      </c>
      <c r="M21" s="40">
        <f t="shared" si="2"/>
        <v>314.97504594735204</v>
      </c>
      <c r="N21" s="40" t="s">
        <v>18</v>
      </c>
      <c r="O21" s="26"/>
      <c r="Q21" s="26"/>
      <c r="R21" s="26"/>
    </row>
    <row r="22" spans="2:20" x14ac:dyDescent="0.25">
      <c r="B22" s="35" t="s">
        <v>22</v>
      </c>
      <c r="C22" s="36">
        <v>1107.019</v>
      </c>
      <c r="D22" s="37">
        <v>177.53</v>
      </c>
      <c r="E22" s="38">
        <v>1555.5210000000002</v>
      </c>
      <c r="F22" s="38">
        <v>496.96</v>
      </c>
      <c r="G22" s="36">
        <v>1475.008</v>
      </c>
      <c r="H22" s="37">
        <v>159.51</v>
      </c>
      <c r="I22" s="38">
        <v>1357.5519999999999</v>
      </c>
      <c r="J22" s="38">
        <v>279.029</v>
      </c>
      <c r="K22" s="49">
        <f>+((I22*100/G22)-100)</f>
        <v>-7.9630754545060256</v>
      </c>
      <c r="L22" s="39">
        <f t="shared" si="0"/>
        <v>74.928844586546319</v>
      </c>
      <c r="M22" s="40">
        <f t="shared" si="2"/>
        <v>22.631318884319043</v>
      </c>
      <c r="N22" s="40">
        <f t="shared" si="2"/>
        <v>57.172872190615664</v>
      </c>
      <c r="O22" s="26"/>
      <c r="Q22" s="26"/>
      <c r="R22" s="26"/>
    </row>
    <row r="23" spans="2:20" x14ac:dyDescent="0.25">
      <c r="B23" s="35" t="s">
        <v>23</v>
      </c>
      <c r="C23" s="36">
        <v>438.77300000000002</v>
      </c>
      <c r="D23" s="37">
        <v>259.041</v>
      </c>
      <c r="E23" s="38">
        <v>2811.8150000000001</v>
      </c>
      <c r="F23" s="38">
        <v>290.64600000000002</v>
      </c>
      <c r="G23" s="36">
        <v>1395.614</v>
      </c>
      <c r="H23" s="37">
        <v>364.57299999999998</v>
      </c>
      <c r="I23" s="38">
        <v>918.38300000000004</v>
      </c>
      <c r="J23" s="38">
        <v>25.36</v>
      </c>
      <c r="K23" s="49">
        <f t="shared" si="0"/>
        <v>-34.195056799372892</v>
      </c>
      <c r="L23" s="39">
        <f t="shared" si="0"/>
        <v>-93.043917130451234</v>
      </c>
      <c r="M23" s="40">
        <f t="shared" si="2"/>
        <v>109.30709045451749</v>
      </c>
      <c r="N23" s="40">
        <f t="shared" si="2"/>
        <v>-90.210043969873496</v>
      </c>
      <c r="O23" s="26"/>
      <c r="Q23" s="26"/>
      <c r="R23" s="26"/>
    </row>
    <row r="24" spans="2:20" x14ac:dyDescent="0.25">
      <c r="B24" s="35" t="s">
        <v>24</v>
      </c>
      <c r="C24" s="36">
        <v>2030.1969999999999</v>
      </c>
      <c r="D24" s="37">
        <v>709.81200000000001</v>
      </c>
      <c r="E24" s="38">
        <v>6086.7349999999997</v>
      </c>
      <c r="F24" s="38">
        <v>5261.7910000000002</v>
      </c>
      <c r="G24" s="36">
        <v>4140.4840000000004</v>
      </c>
      <c r="H24" s="37">
        <v>3749.7530000000002</v>
      </c>
      <c r="I24" s="38">
        <v>3027.2730000000001</v>
      </c>
      <c r="J24" s="38">
        <v>535.92499999999995</v>
      </c>
      <c r="K24" s="49">
        <f t="shared" ref="K24:L27" si="3">+((I24*100/G24)-100)</f>
        <v>-26.886011393837052</v>
      </c>
      <c r="L24" s="39">
        <f t="shared" si="3"/>
        <v>-85.707725282171921</v>
      </c>
      <c r="M24" s="40">
        <f t="shared" si="2"/>
        <v>49.112278266591858</v>
      </c>
      <c r="N24" s="40">
        <f t="shared" si="2"/>
        <v>-24.497613452576189</v>
      </c>
      <c r="O24" s="26"/>
      <c r="Q24" s="26"/>
      <c r="R24" s="26"/>
    </row>
    <row r="25" spans="2:20" x14ac:dyDescent="0.25">
      <c r="B25" s="41" t="s">
        <v>25</v>
      </c>
      <c r="C25" s="29">
        <v>1353.01</v>
      </c>
      <c r="D25" s="30">
        <v>949.61</v>
      </c>
      <c r="E25" s="31">
        <v>725.96500000000003</v>
      </c>
      <c r="F25" s="31">
        <v>82.227000000000004</v>
      </c>
      <c r="G25" s="29">
        <v>760.56799999999998</v>
      </c>
      <c r="H25" s="30">
        <v>473.12799999999999</v>
      </c>
      <c r="I25" s="31">
        <v>1268.6130000000001</v>
      </c>
      <c r="J25" s="31">
        <v>143.36000000000001</v>
      </c>
      <c r="K25" s="50">
        <f t="shared" si="3"/>
        <v>66.79810352263047</v>
      </c>
      <c r="L25" s="32">
        <f t="shared" si="3"/>
        <v>-69.699531627804731</v>
      </c>
      <c r="M25" s="33">
        <f t="shared" si="2"/>
        <v>-6.2377218202378373</v>
      </c>
      <c r="N25" s="33">
        <f t="shared" si="2"/>
        <v>-84.903276081759884</v>
      </c>
      <c r="O25" s="26"/>
      <c r="Q25" s="26"/>
      <c r="R25" s="26"/>
    </row>
    <row r="26" spans="2:20" x14ac:dyDescent="0.25">
      <c r="B26" s="35" t="s">
        <v>26</v>
      </c>
      <c r="C26" s="36">
        <v>4487.8760000000002</v>
      </c>
      <c r="D26" s="37">
        <v>1421.7550000000001</v>
      </c>
      <c r="E26" s="38">
        <v>5191.0630000000001</v>
      </c>
      <c r="F26" s="38">
        <v>248.32</v>
      </c>
      <c r="G26" s="36">
        <v>2859.942</v>
      </c>
      <c r="H26" s="37">
        <v>192.2</v>
      </c>
      <c r="I26" s="38">
        <v>1898.0519999999999</v>
      </c>
      <c r="J26" s="38">
        <v>1551.2909999999999</v>
      </c>
      <c r="K26" s="49">
        <f t="shared" si="3"/>
        <v>-33.633199554396569</v>
      </c>
      <c r="L26" s="39">
        <f t="shared" si="3"/>
        <v>707.12330905306976</v>
      </c>
      <c r="M26" s="40">
        <f t="shared" si="2"/>
        <v>-57.707120250202998</v>
      </c>
      <c r="N26" s="40">
        <f t="shared" si="2"/>
        <v>9.110993103593799</v>
      </c>
      <c r="O26" s="26"/>
      <c r="Q26" s="26"/>
      <c r="R26" s="26"/>
    </row>
    <row r="27" spans="2:20" x14ac:dyDescent="0.25">
      <c r="B27" s="35" t="s">
        <v>27</v>
      </c>
      <c r="C27" s="36">
        <v>4431.1769999999997</v>
      </c>
      <c r="D27" s="37">
        <v>9189.7270000000008</v>
      </c>
      <c r="E27" s="38">
        <v>5179.451</v>
      </c>
      <c r="F27" s="38">
        <v>5251.47</v>
      </c>
      <c r="G27" s="36">
        <v>7441.2439999999997</v>
      </c>
      <c r="H27" s="37">
        <v>1179.2</v>
      </c>
      <c r="I27" s="38">
        <v>7186.3940000000002</v>
      </c>
      <c r="J27" s="38">
        <v>627.78</v>
      </c>
      <c r="K27" s="49">
        <f t="shared" si="3"/>
        <v>-3.4248305794031211</v>
      </c>
      <c r="L27" s="39">
        <f t="shared" si="3"/>
        <v>-46.762211668928089</v>
      </c>
      <c r="M27" s="40">
        <f t="shared" si="2"/>
        <v>62.177994695314595</v>
      </c>
      <c r="N27" s="40">
        <f t="shared" si="2"/>
        <v>-93.168676283854793</v>
      </c>
      <c r="O27" s="26"/>
      <c r="Q27" s="26"/>
      <c r="R27" s="26"/>
    </row>
    <row r="28" spans="2:20" x14ac:dyDescent="0.25">
      <c r="B28" s="51" t="s">
        <v>28</v>
      </c>
      <c r="C28" s="52">
        <v>85042.942999999999</v>
      </c>
      <c r="D28" s="53">
        <v>30781.513999999999</v>
      </c>
      <c r="E28" s="53">
        <v>112680.30399999999</v>
      </c>
      <c r="F28" s="53">
        <v>40885.531000000003</v>
      </c>
      <c r="G28" s="53">
        <v>99456.693999999989</v>
      </c>
      <c r="H28" s="53">
        <v>26078.644</v>
      </c>
      <c r="I28" s="53">
        <v>76596.483999999997</v>
      </c>
      <c r="J28" s="53">
        <v>38363.479999999996</v>
      </c>
      <c r="K28" s="53">
        <f>+((I28*100/G28)-100)</f>
        <v>-22.985089369650666</v>
      </c>
      <c r="L28" s="53">
        <f>+((J28*100/H28)-100)</f>
        <v>47.106881784190904</v>
      </c>
      <c r="M28" s="53">
        <f>+((I28*100/C28)-100)</f>
        <v>-9.9319928286113139</v>
      </c>
      <c r="N28" s="54">
        <f>+((J28*100/D28)-100)</f>
        <v>24.631556459503571</v>
      </c>
    </row>
    <row r="29" spans="2:20" x14ac:dyDescent="0.25">
      <c r="B29" s="20"/>
      <c r="C29" s="23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2:20" x14ac:dyDescent="0.25">
      <c r="B30" s="56" t="s">
        <v>29</v>
      </c>
      <c r="C30" s="57"/>
      <c r="D30" s="57"/>
      <c r="E30" s="57"/>
      <c r="F30" s="57"/>
      <c r="G30" s="57"/>
      <c r="H30" s="57"/>
      <c r="I30" s="57"/>
      <c r="J30" s="57"/>
      <c r="K30" s="56"/>
      <c r="L30" s="56"/>
      <c r="M30" s="56"/>
      <c r="N30" s="56"/>
    </row>
    <row r="31" spans="2:20" ht="15" customHeight="1" x14ac:dyDescent="0.25">
      <c r="B31" s="58" t="s">
        <v>30</v>
      </c>
      <c r="C31" s="58"/>
      <c r="D31" s="58"/>
      <c r="E31" s="58"/>
      <c r="F31" s="58"/>
      <c r="G31" s="59"/>
      <c r="H31" s="59"/>
      <c r="I31" s="59"/>
      <c r="J31" s="59"/>
      <c r="L31" s="26"/>
      <c r="M31" s="26"/>
      <c r="N31" s="26"/>
    </row>
    <row r="32" spans="2:20" x14ac:dyDescent="0.25">
      <c r="B32" s="58" t="s">
        <v>31</v>
      </c>
      <c r="C32" s="58"/>
      <c r="D32" s="58"/>
      <c r="E32" s="58"/>
      <c r="F32" s="58"/>
      <c r="G32" s="60"/>
      <c r="K32" s="61"/>
      <c r="L32" s="26"/>
      <c r="M32" s="26"/>
      <c r="N32" s="26"/>
    </row>
    <row r="33" spans="2:14" ht="15" customHeight="1" x14ac:dyDescent="0.25">
      <c r="B33" s="62" t="s">
        <v>32</v>
      </c>
      <c r="C33" s="62"/>
      <c r="D33" s="62"/>
      <c r="E33" s="62"/>
      <c r="F33" s="62"/>
      <c r="G33" s="62"/>
      <c r="H33" s="62"/>
      <c r="I33" s="62"/>
      <c r="J33" s="62"/>
      <c r="K33" s="62"/>
      <c r="M33" s="56"/>
      <c r="N33" s="56"/>
    </row>
    <row r="34" spans="2:14" x14ac:dyDescent="0.25">
      <c r="C34" s="26"/>
      <c r="D34" s="26"/>
    </row>
    <row r="35" spans="2:14" x14ac:dyDescent="0.25">
      <c r="K35" s="61"/>
      <c r="L35" s="63" t="s">
        <v>33</v>
      </c>
      <c r="M35" s="63"/>
      <c r="N35" s="63"/>
    </row>
  </sheetData>
  <mergeCells count="25">
    <mergeCell ref="L6:L7"/>
    <mergeCell ref="M6:M7"/>
    <mergeCell ref="N6:N7"/>
    <mergeCell ref="B33:K33"/>
    <mergeCell ref="L35:N3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41_43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2024-10-31T06:27:02Z</dcterms:created>
  <dcterms:modified xsi:type="dcterms:W3CDTF">2024-10-31T06:27:40Z</dcterms:modified>
</cp:coreProperties>
</file>