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38\"/>
    </mc:Choice>
  </mc:AlternateContent>
  <xr:revisionPtr revIDLastSave="0" documentId="8_{95531E2C-E032-4674-BD66-7253C8F3073F}" xr6:coauthVersionLast="47" xr6:coauthVersionMax="47" xr10:uidLastSave="{00000000-0000-0000-0000-000000000000}"/>
  <bookViews>
    <workbookView xWindow="-108" yWindow="-108" windowWidth="23256" windowHeight="12456" xr2:uid="{719FD1BA-E454-4ACC-8253-30F11E397B86}"/>
  </bookViews>
  <sheets>
    <sheet name="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7" i="1" l="1"/>
  <c r="H157" i="1"/>
  <c r="I156" i="1"/>
  <c r="H156" i="1"/>
  <c r="I155" i="1"/>
  <c r="H155" i="1"/>
  <c r="I153" i="1"/>
  <c r="I152" i="1"/>
  <c r="H152" i="1"/>
  <c r="I150" i="1"/>
  <c r="H150" i="1"/>
  <c r="I147" i="1"/>
  <c r="I145" i="1"/>
  <c r="I142" i="1"/>
  <c r="I135" i="1"/>
  <c r="H135" i="1"/>
  <c r="I134" i="1"/>
  <c r="H134" i="1"/>
  <c r="H132" i="1"/>
  <c r="I131" i="1"/>
  <c r="H131" i="1"/>
  <c r="I130" i="1"/>
  <c r="H130" i="1"/>
  <c r="I129" i="1"/>
  <c r="H129" i="1"/>
  <c r="I128" i="1"/>
  <c r="H128" i="1"/>
  <c r="I127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H85" i="1"/>
  <c r="I84" i="1"/>
  <c r="H84" i="1"/>
  <c r="I83" i="1"/>
  <c r="H83" i="1"/>
  <c r="I82" i="1"/>
  <c r="H82" i="1"/>
  <c r="I76" i="1"/>
  <c r="I71" i="1"/>
  <c r="I69" i="1"/>
  <c r="I67" i="1"/>
  <c r="I65" i="1"/>
  <c r="I64" i="1"/>
  <c r="I58" i="1"/>
  <c r="H58" i="1"/>
  <c r="I57" i="1"/>
  <c r="H57" i="1"/>
  <c r="I55" i="1"/>
  <c r="H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H37" i="1"/>
  <c r="H36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3" i="1"/>
  <c r="H13" i="1"/>
  <c r="I12" i="1"/>
  <c r="H12" i="1"/>
  <c r="I10" i="1"/>
  <c r="H10" i="1"/>
  <c r="I8" i="1"/>
  <c r="H8" i="1"/>
</calcChain>
</file>

<file path=xl/sharedStrings.xml><?xml version="1.0" encoding="utf-8"?>
<sst xmlns="http://schemas.openxmlformats.org/spreadsheetml/2006/main" count="548" uniqueCount="38">
  <si>
    <t>Suklasifikuotų galvijų skerdenų skaičius Lietuvos įmonėse 2024 m. 35–38 sav., vnt.</t>
  </si>
  <si>
    <t>Kategorija pagal
raumeningumą</t>
  </si>
  <si>
    <t>Kategorija pagal
riebumą</t>
  </si>
  <si>
    <t>Pokytis %</t>
  </si>
  <si>
    <t>38 sav.
(09 18–24)</t>
  </si>
  <si>
    <t>35 sav.
(08 26–09 01)</t>
  </si>
  <si>
    <t>36 sav.
(09 02–08)</t>
  </si>
  <si>
    <t>37 sav.
(09 09–15)</t>
  </si>
  <si>
    <t>38 sav.
(09 16–22)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</si>
  <si>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</si>
  <si>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</si>
  <si>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</si>
  <si>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</si>
  <si>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</si>
  <si>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</si>
  <si>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</si>
  <si>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</si>
  <si>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</si>
  <si>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</si>
  <si>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</si>
  <si>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</si>
  <si>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</si>
  <si>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</si>
  <si>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</si>
  <si>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</si>
  <si>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</si>
  <si>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</si>
  <si>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</si>
  <si>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</si>
  <si>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</si>
  <si>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</si>
  <si>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</si>
  <si>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</si>
  <si>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</si>
  <si>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38 savaitę su 2024 m. 37 savaite</t>
  </si>
  <si>
    <t>** lyginant 2024 m. 38 savaitę su 2023 m. 38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</si>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</sst>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1" fontId="3" fillId="0" borderId="17" xfId="1" quotePrefix="1" applyNumberFormat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/>
    </xf>
    <xf numFmtId="0" fontId="6" fillId="0" borderId="20" xfId="1" applyFont="1" applyBorder="1" applyAlignment="1">
      <alignment horizontal="right" vertical="center" wrapText="1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1" fontId="8" fillId="0" borderId="16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 indent="1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1" fontId="8" fillId="0" borderId="17" xfId="0" applyNumberFormat="1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9" fillId="0" borderId="19" xfId="0" applyNumberFormat="1" applyFont="1" applyBorder="1" applyAlignment="1">
      <alignment horizontal="right" vertical="center" wrapText="1" indent="1"/>
    </xf>
    <xf numFmtId="1" fontId="9" fillId="0" borderId="21" xfId="0" applyNumberFormat="1" applyFont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 wrapText="1" indent="1"/>
    </xf>
    <xf numFmtId="1" fontId="9" fillId="4" borderId="28" xfId="0" applyNumberFormat="1" applyFont="1" applyFill="1" applyBorder="1" applyAlignment="1">
      <alignment horizontal="right" vertical="center" wrapText="1" indent="1"/>
    </xf>
    <xf numFmtId="2" fontId="7" fillId="4" borderId="29" xfId="0" applyNumberFormat="1" applyFont="1" applyFill="1" applyBorder="1" applyAlignment="1">
      <alignment horizontal="right" vertical="center" indent="1"/>
    </xf>
    <xf numFmtId="2" fontId="7" fillId="4" borderId="30" xfId="0" applyNumberFormat="1" applyFont="1" applyFill="1" applyBorder="1" applyAlignment="1">
      <alignment horizontal="right" vertical="center" indent="1"/>
    </xf>
    <xf numFmtId="0" fontId="7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25" xfId="1" quotePrefix="1" applyNumberFormat="1" applyFont="1" applyBorder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4" xfId="1" quotePrefix="1" applyNumberFormat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indent="1"/>
    </xf>
    <xf numFmtId="0" fontId="9" fillId="0" borderId="19" xfId="0" quotePrefix="1" applyFont="1" applyBorder="1" applyAlignment="1">
      <alignment horizontal="right" vertical="center" wrapText="1" indent="1"/>
    </xf>
    <xf numFmtId="0" fontId="9" fillId="0" borderId="36" xfId="0" quotePrefix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1" fontId="9" fillId="0" borderId="36" xfId="0" applyNumberFormat="1" applyFont="1" applyBorder="1" applyAlignment="1">
      <alignment horizontal="right" vertical="center" wrapText="1" indent="1"/>
    </xf>
    <xf numFmtId="2" fontId="7" fillId="4" borderId="38" xfId="0" applyNumberFormat="1" applyFont="1" applyFill="1" applyBorder="1" applyAlignment="1">
      <alignment horizontal="right" vertical="center" indent="1"/>
    </xf>
    <xf numFmtId="2" fontId="7" fillId="4" borderId="25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7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indent="1"/>
    </xf>
    <xf numFmtId="0" fontId="6" fillId="0" borderId="36" xfId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7" fillId="0" borderId="35" xfId="0" quotePrefix="1" applyFont="1" applyBorder="1" applyAlignment="1">
      <alignment horizontal="right" indent="1"/>
    </xf>
    <xf numFmtId="0" fontId="7" fillId="0" borderId="19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vertical="center" indent="1"/>
    </xf>
    <xf numFmtId="1" fontId="4" fillId="0" borderId="25" xfId="0" quotePrefix="1" applyNumberFormat="1" applyFont="1" applyBorder="1" applyAlignment="1">
      <alignment horizontal="right" vertical="center" indent="1"/>
    </xf>
    <xf numFmtId="1" fontId="4" fillId="0" borderId="32" xfId="0" quotePrefix="1" applyNumberFormat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1" fontId="7" fillId="0" borderId="19" xfId="0" quotePrefix="1" applyNumberFormat="1" applyFont="1" applyBorder="1" applyAlignment="1">
      <alignment horizontal="right" vertical="center" indent="1"/>
    </xf>
    <xf numFmtId="1" fontId="7" fillId="0" borderId="36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7" fillId="0" borderId="25" xfId="0" quotePrefix="1" applyFont="1" applyBorder="1" applyAlignment="1">
      <alignment horizontal="right" vertical="center" indent="1"/>
    </xf>
    <xf numFmtId="0" fontId="7" fillId="0" borderId="32" xfId="0" quotePrefix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7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0" fontId="7" fillId="4" borderId="1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quotePrefix="1" applyFont="1" applyFill="1" applyBorder="1" applyAlignment="1">
      <alignment horizontal="right" indent="1"/>
    </xf>
    <xf numFmtId="1" fontId="7" fillId="4" borderId="29" xfId="0" quotePrefix="1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7" fillId="0" borderId="35" xfId="1" applyFont="1" applyBorder="1" applyAlignment="1">
      <alignment horizontal="right" vertical="center" wrapText="1" indent="1"/>
    </xf>
    <xf numFmtId="0" fontId="7" fillId="0" borderId="19" xfId="1" quotePrefix="1" applyFont="1" applyBorder="1" applyAlignment="1">
      <alignment horizontal="right" vertical="center" wrapText="1" indent="1"/>
    </xf>
    <xf numFmtId="0" fontId="7" fillId="0" borderId="36" xfId="1" quotePrefix="1" applyFont="1" applyBorder="1" applyAlignment="1">
      <alignment horizontal="right" vertical="center" wrapText="1" indent="1"/>
    </xf>
    <xf numFmtId="0" fontId="7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3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1" fontId="8" fillId="0" borderId="34" xfId="0" applyNumberFormat="1" applyFont="1" applyBorder="1" applyAlignment="1">
      <alignment horizontal="right" vertical="center" wrapText="1" indent="1"/>
    </xf>
    <xf numFmtId="0" fontId="8" fillId="0" borderId="31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4" xfId="0" applyFont="1" applyBorder="1" applyAlignment="1">
      <alignment horizontal="right" vertical="center" wrapText="1" indent="1"/>
    </xf>
    <xf numFmtId="0" fontId="8" fillId="0" borderId="17" xfId="0" quotePrefix="1" applyFont="1" applyBorder="1" applyAlignment="1">
      <alignment horizontal="right" vertical="center" wrapText="1" indent="1"/>
    </xf>
    <xf numFmtId="0" fontId="8" fillId="0" borderId="39" xfId="0" quotePrefix="1" applyFont="1" applyBorder="1" applyAlignment="1">
      <alignment horizontal="right" vertical="center" wrapText="1" indent="1"/>
    </xf>
    <xf numFmtId="0" fontId="7" fillId="4" borderId="2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right" vertical="center" wrapText="1" indent="1"/>
    </xf>
    <xf numFmtId="0" fontId="7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5" xfId="1" quotePrefix="1" applyFont="1" applyBorder="1" applyAlignment="1">
      <alignment horizontal="right" vertical="center" indent="1"/>
    </xf>
    <xf numFmtId="0" fontId="7" fillId="0" borderId="19" xfId="1" quotePrefix="1" applyFont="1" applyBorder="1" applyAlignment="1">
      <alignment horizontal="right" vertical="center" indent="1"/>
    </xf>
    <xf numFmtId="0" fontId="7" fillId="0" borderId="36" xfId="1" quotePrefix="1" applyFont="1" applyBorder="1" applyAlignment="1">
      <alignment horizontal="right" vertical="center" indent="1"/>
    </xf>
    <xf numFmtId="0" fontId="7" fillId="0" borderId="36" xfId="0" applyFont="1" applyBorder="1" applyAlignment="1">
      <alignment horizontal="center"/>
    </xf>
    <xf numFmtId="0" fontId="8" fillId="0" borderId="31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4" xfId="0" quotePrefix="1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4" xfId="0" quotePrefix="1" applyNumberFormat="1" applyFont="1" applyBorder="1" applyAlignment="1">
      <alignment horizontal="right" vertical="center" wrapText="1" indent="1"/>
    </xf>
    <xf numFmtId="1" fontId="4" fillId="0" borderId="0" xfId="0" quotePrefix="1" applyNumberFormat="1" applyFont="1" applyAlignment="1">
      <alignment horizontal="right" vertical="center" indent="1"/>
    </xf>
    <xf numFmtId="1" fontId="4" fillId="0" borderId="34" xfId="0" quotePrefix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right" vertical="center" wrapText="1" indent="1"/>
    </xf>
    <xf numFmtId="1" fontId="9" fillId="4" borderId="42" xfId="0" applyNumberFormat="1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17" xfId="0" applyNumberFormat="1" applyFont="1" applyBorder="1" applyAlignment="1">
      <alignment horizontal="right" vertical="center" wrapText="1"/>
    </xf>
    <xf numFmtId="1" fontId="11" fillId="0" borderId="39" xfId="0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C2CAE9D6-FA7A-44D7-B972-E963AADBCD75}"/>
    <cellStyle name="Normal_Sheet1" xfId="1" xr:uid="{11A8331E-BF02-458C-9293-E70033DF8B0A}"/>
    <cellStyle name="Normal_Sheet1 2" xfId="2" xr:uid="{8B3ED06E-343E-4F1A-87C2-C6904D4ED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B24-02F6-4A36-818B-4537089B81A7}">
  <dimension ref="A2:I164"/>
  <sheetViews>
    <sheetView showGridLines="0" tabSelected="1" workbookViewId="0">
      <selection activeCell="P13" sqref="P13"/>
    </sheetView>
  </sheetViews>
  <sheetFormatPr defaultRowHeight="14.4" x14ac:dyDescent="0.3"/>
  <cols>
    <col min="1" max="1" width="16.109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</v>
      </c>
      <c r="D8" s="25" t="s">
        <v>13</v>
      </c>
      <c r="E8" s="25" t="s">
        <v>13</v>
      </c>
      <c r="F8" s="25">
        <v>2</v>
      </c>
      <c r="G8" s="26">
        <v>1</v>
      </c>
      <c r="H8" s="27">
        <f>(G8/F8-1)*100</f>
        <v>-50</v>
      </c>
      <c r="I8" s="27">
        <f>(G8/C8-1)*100</f>
        <v>0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 t="s">
        <v>13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1</v>
      </c>
      <c r="D10" s="33" t="s">
        <v>13</v>
      </c>
      <c r="E10" s="33" t="s">
        <v>13</v>
      </c>
      <c r="F10" s="33">
        <v>2</v>
      </c>
      <c r="G10" s="34">
        <v>1</v>
      </c>
      <c r="H10" s="35">
        <f>(G10/F10-1)*100</f>
        <v>-50</v>
      </c>
      <c r="I10" s="35">
        <f>(G10/C10-1)*100</f>
        <v>0</v>
      </c>
    </row>
    <row r="11" spans="1:9" x14ac:dyDescent="0.3">
      <c r="A11" s="36" t="s">
        <v>14</v>
      </c>
      <c r="B11" s="36">
        <v>1</v>
      </c>
      <c r="C11" s="28" t="s">
        <v>13</v>
      </c>
      <c r="D11" s="37">
        <v>4</v>
      </c>
      <c r="E11" s="37">
        <v>2</v>
      </c>
      <c r="F11" s="37">
        <v>12</v>
      </c>
      <c r="G11" s="38" t="s">
        <v>13</v>
      </c>
      <c r="H11" s="27" t="s">
        <v>13</v>
      </c>
      <c r="I11" s="27" t="s">
        <v>13</v>
      </c>
    </row>
    <row r="12" spans="1:9" x14ac:dyDescent="0.3">
      <c r="A12" s="39" t="s">
        <v>14</v>
      </c>
      <c r="B12" s="39">
        <v>2</v>
      </c>
      <c r="C12" s="40">
        <v>30</v>
      </c>
      <c r="D12" s="41">
        <v>36</v>
      </c>
      <c r="E12" s="41">
        <v>63</v>
      </c>
      <c r="F12" s="41">
        <v>62</v>
      </c>
      <c r="G12" s="42">
        <v>72</v>
      </c>
      <c r="H12" s="27">
        <f t="shared" ref="H12:H13" si="0">(G12/F12-1)*100</f>
        <v>16.129032258064523</v>
      </c>
      <c r="I12" s="27">
        <f>G12/C12*100-100</f>
        <v>140</v>
      </c>
    </row>
    <row r="13" spans="1:9" x14ac:dyDescent="0.3">
      <c r="A13" s="39" t="s">
        <v>14</v>
      </c>
      <c r="B13" s="39">
        <v>3</v>
      </c>
      <c r="C13" s="40">
        <v>12</v>
      </c>
      <c r="D13" s="41">
        <v>16</v>
      </c>
      <c r="E13" s="41">
        <v>25</v>
      </c>
      <c r="F13" s="41">
        <v>19</v>
      </c>
      <c r="G13" s="42">
        <v>32</v>
      </c>
      <c r="H13" s="27">
        <f t="shared" si="0"/>
        <v>68.421052631578931</v>
      </c>
      <c r="I13" s="27">
        <f t="shared" ref="I13" si="1">G13/C13*100-100</f>
        <v>166.66666666666663</v>
      </c>
    </row>
    <row r="14" spans="1:9" ht="15" thickBot="1" x14ac:dyDescent="0.35">
      <c r="A14" s="39" t="s">
        <v>14</v>
      </c>
      <c r="B14" s="39">
        <v>4</v>
      </c>
      <c r="C14" s="43" t="s">
        <v>13</v>
      </c>
      <c r="D14" s="44" t="s">
        <v>13</v>
      </c>
      <c r="E14" s="44">
        <v>1</v>
      </c>
      <c r="F14" s="44" t="s">
        <v>13</v>
      </c>
      <c r="G14" s="45">
        <v>2</v>
      </c>
      <c r="H14" s="27" t="s">
        <v>13</v>
      </c>
      <c r="I14" s="27" t="s">
        <v>13</v>
      </c>
    </row>
    <row r="15" spans="1:9" ht="15" thickBot="1" x14ac:dyDescent="0.35">
      <c r="A15" s="46" t="s">
        <v>14</v>
      </c>
      <c r="B15" s="46"/>
      <c r="C15" s="47">
        <v>42</v>
      </c>
      <c r="D15" s="48">
        <v>56</v>
      </c>
      <c r="E15" s="48">
        <v>91</v>
      </c>
      <c r="F15" s="48">
        <v>93</v>
      </c>
      <c r="G15" s="49">
        <v>106</v>
      </c>
      <c r="H15" s="35">
        <f>(G15/F15-1)*100</f>
        <v>13.978494623655923</v>
      </c>
      <c r="I15" s="35">
        <f t="shared" ref="I15:I28" si="2">G15/C15*100-100</f>
        <v>152.38095238095238</v>
      </c>
    </row>
    <row r="16" spans="1:9" x14ac:dyDescent="0.3">
      <c r="A16" s="39" t="s">
        <v>15</v>
      </c>
      <c r="B16" s="39">
        <v>1</v>
      </c>
      <c r="C16" s="40">
        <v>3</v>
      </c>
      <c r="D16" s="41">
        <v>5</v>
      </c>
      <c r="E16" s="41">
        <v>4</v>
      </c>
      <c r="F16" s="41">
        <v>15</v>
      </c>
      <c r="G16" s="42">
        <v>2</v>
      </c>
      <c r="H16" s="27">
        <f>(G16/F16-1)*100</f>
        <v>-86.666666666666671</v>
      </c>
      <c r="I16" s="27">
        <f>G16/C16*100-100</f>
        <v>-33.333333333333343</v>
      </c>
    </row>
    <row r="17" spans="1:9" x14ac:dyDescent="0.3">
      <c r="A17" s="39" t="s">
        <v>15</v>
      </c>
      <c r="B17" s="39">
        <v>2</v>
      </c>
      <c r="C17" s="40">
        <v>122</v>
      </c>
      <c r="D17" s="41">
        <v>34</v>
      </c>
      <c r="E17" s="41">
        <v>76</v>
      </c>
      <c r="F17" s="41">
        <v>71</v>
      </c>
      <c r="G17" s="42">
        <v>75</v>
      </c>
      <c r="H17" s="27">
        <f t="shared" ref="H17:H18" si="3">(G17/F17-1)*100</f>
        <v>5.6338028169014009</v>
      </c>
      <c r="I17" s="27">
        <f>G17/C17*100-100</f>
        <v>-38.524590163934427</v>
      </c>
    </row>
    <row r="18" spans="1:9" x14ac:dyDescent="0.3">
      <c r="A18" s="39" t="s">
        <v>15</v>
      </c>
      <c r="B18" s="39">
        <v>3</v>
      </c>
      <c r="C18" s="40">
        <v>47</v>
      </c>
      <c r="D18" s="41">
        <v>52</v>
      </c>
      <c r="E18" s="41">
        <v>39</v>
      </c>
      <c r="F18" s="41">
        <v>43</v>
      </c>
      <c r="G18" s="42">
        <v>53</v>
      </c>
      <c r="H18" s="27">
        <f t="shared" si="3"/>
        <v>23.255813953488371</v>
      </c>
      <c r="I18" s="27">
        <f t="shared" si="2"/>
        <v>12.7659574468085</v>
      </c>
    </row>
    <row r="19" spans="1:9" ht="15" thickBot="1" x14ac:dyDescent="0.35">
      <c r="A19" s="39" t="s">
        <v>15</v>
      </c>
      <c r="B19" s="39">
        <v>4</v>
      </c>
      <c r="C19" s="43">
        <v>1</v>
      </c>
      <c r="D19" s="50" t="s">
        <v>13</v>
      </c>
      <c r="E19" s="50">
        <v>3</v>
      </c>
      <c r="F19" s="50">
        <v>2</v>
      </c>
      <c r="G19" s="51" t="s">
        <v>13</v>
      </c>
      <c r="H19" s="27" t="s">
        <v>13</v>
      </c>
      <c r="I19" s="27" t="s">
        <v>13</v>
      </c>
    </row>
    <row r="20" spans="1:9" ht="15" thickBot="1" x14ac:dyDescent="0.35">
      <c r="A20" s="46" t="s">
        <v>15</v>
      </c>
      <c r="B20" s="46"/>
      <c r="C20" s="52">
        <v>173</v>
      </c>
      <c r="D20" s="53">
        <v>91</v>
      </c>
      <c r="E20" s="53">
        <v>122</v>
      </c>
      <c r="F20" s="53">
        <v>131</v>
      </c>
      <c r="G20" s="54">
        <v>130</v>
      </c>
      <c r="H20" s="35">
        <f>(G20/F20-1)*100</f>
        <v>-0.76335877862595547</v>
      </c>
      <c r="I20" s="35">
        <f t="shared" si="2"/>
        <v>-24.855491329479776</v>
      </c>
    </row>
    <row r="21" spans="1:9" x14ac:dyDescent="0.3">
      <c r="A21" s="39" t="s">
        <v>16</v>
      </c>
      <c r="B21" s="39">
        <v>1</v>
      </c>
      <c r="C21" s="40">
        <v>13</v>
      </c>
      <c r="D21" s="41">
        <v>18</v>
      </c>
      <c r="E21" s="41">
        <v>43</v>
      </c>
      <c r="F21" s="41">
        <v>24</v>
      </c>
      <c r="G21" s="42">
        <v>28</v>
      </c>
      <c r="H21" s="27">
        <f>(G21/F21-1)*100</f>
        <v>16.666666666666675</v>
      </c>
      <c r="I21" s="55">
        <f t="shared" si="2"/>
        <v>115.38461538461539</v>
      </c>
    </row>
    <row r="22" spans="1:9" x14ac:dyDescent="0.3">
      <c r="A22" s="39" t="s">
        <v>16</v>
      </c>
      <c r="B22" s="39">
        <v>2</v>
      </c>
      <c r="C22" s="40">
        <v>267</v>
      </c>
      <c r="D22" s="41">
        <v>149</v>
      </c>
      <c r="E22" s="41">
        <v>199</v>
      </c>
      <c r="F22" s="41">
        <v>138</v>
      </c>
      <c r="G22" s="42">
        <v>200</v>
      </c>
      <c r="H22" s="27">
        <f t="shared" ref="H22:H23" si="4">(G22/F22-1)*100</f>
        <v>44.927536231884055</v>
      </c>
      <c r="I22" s="27">
        <f t="shared" si="2"/>
        <v>-25.093632958801493</v>
      </c>
    </row>
    <row r="23" spans="1:9" x14ac:dyDescent="0.3">
      <c r="A23" s="39" t="s">
        <v>16</v>
      </c>
      <c r="B23" s="39">
        <v>3</v>
      </c>
      <c r="C23" s="40">
        <v>91</v>
      </c>
      <c r="D23" s="41">
        <v>101</v>
      </c>
      <c r="E23" s="41">
        <v>102</v>
      </c>
      <c r="F23" s="41">
        <v>74</v>
      </c>
      <c r="G23" s="42">
        <v>95</v>
      </c>
      <c r="H23" s="27">
        <f t="shared" si="4"/>
        <v>28.378378378378379</v>
      </c>
      <c r="I23" s="27">
        <f t="shared" si="2"/>
        <v>4.3956043956044084</v>
      </c>
    </row>
    <row r="24" spans="1:9" ht="15" thickBot="1" x14ac:dyDescent="0.35">
      <c r="A24" s="39" t="s">
        <v>16</v>
      </c>
      <c r="B24" s="39">
        <v>4</v>
      </c>
      <c r="C24" s="40" t="s">
        <v>13</v>
      </c>
      <c r="D24" s="56" t="s">
        <v>13</v>
      </c>
      <c r="E24" s="56" t="s">
        <v>13</v>
      </c>
      <c r="F24" s="56" t="s">
        <v>13</v>
      </c>
      <c r="G24" s="57">
        <v>3</v>
      </c>
      <c r="H24" s="27" t="s">
        <v>13</v>
      </c>
      <c r="I24" s="27" t="s">
        <v>13</v>
      </c>
    </row>
    <row r="25" spans="1:9" ht="15" thickBot="1" x14ac:dyDescent="0.35">
      <c r="A25" s="46" t="s">
        <v>17</v>
      </c>
      <c r="B25" s="46"/>
      <c r="C25" s="52">
        <v>371</v>
      </c>
      <c r="D25" s="53">
        <v>268</v>
      </c>
      <c r="E25" s="53">
        <v>344</v>
      </c>
      <c r="F25" s="53">
        <v>236</v>
      </c>
      <c r="G25" s="54">
        <v>326</v>
      </c>
      <c r="H25" s="35">
        <f>(G25/F25-1)*100</f>
        <v>38.13559322033899</v>
      </c>
      <c r="I25" s="35">
        <f t="shared" si="2"/>
        <v>-12.129380053908363</v>
      </c>
    </row>
    <row r="26" spans="1:9" x14ac:dyDescent="0.3">
      <c r="A26" s="39" t="s">
        <v>18</v>
      </c>
      <c r="B26" s="39">
        <v>1</v>
      </c>
      <c r="C26" s="58">
        <v>9</v>
      </c>
      <c r="D26" s="59">
        <v>21</v>
      </c>
      <c r="E26" s="59">
        <v>23</v>
      </c>
      <c r="F26" s="59">
        <v>26</v>
      </c>
      <c r="G26" s="60">
        <v>31</v>
      </c>
      <c r="H26" s="27">
        <f>(G26/F26-1)*100</f>
        <v>19.23076923076923</v>
      </c>
      <c r="I26" s="27">
        <f t="shared" si="2"/>
        <v>244.44444444444446</v>
      </c>
    </row>
    <row r="27" spans="1:9" x14ac:dyDescent="0.3">
      <c r="A27" s="39" t="s">
        <v>18</v>
      </c>
      <c r="B27" s="39">
        <v>2</v>
      </c>
      <c r="C27" s="40">
        <v>36</v>
      </c>
      <c r="D27" s="41">
        <v>28</v>
      </c>
      <c r="E27" s="41">
        <v>32</v>
      </c>
      <c r="F27" s="41">
        <v>28</v>
      </c>
      <c r="G27" s="42">
        <v>36</v>
      </c>
      <c r="H27" s="27">
        <f t="shared" ref="H27:H28" si="5">(G27/F27-1)*100</f>
        <v>28.57142857142858</v>
      </c>
      <c r="I27" s="27">
        <f t="shared" si="2"/>
        <v>0</v>
      </c>
    </row>
    <row r="28" spans="1:9" x14ac:dyDescent="0.3">
      <c r="A28" s="39" t="s">
        <v>18</v>
      </c>
      <c r="B28" s="39">
        <v>3</v>
      </c>
      <c r="C28" s="40">
        <v>15</v>
      </c>
      <c r="D28" s="41">
        <v>6</v>
      </c>
      <c r="E28" s="41">
        <v>14</v>
      </c>
      <c r="F28" s="41">
        <v>19</v>
      </c>
      <c r="G28" s="42">
        <v>20</v>
      </c>
      <c r="H28" s="27">
        <f t="shared" si="5"/>
        <v>5.2631578947368363</v>
      </c>
      <c r="I28" s="27">
        <f t="shared" si="2"/>
        <v>33.333333333333314</v>
      </c>
    </row>
    <row r="29" spans="1:9" ht="15" thickBot="1" x14ac:dyDescent="0.35">
      <c r="A29" s="39" t="s">
        <v>18</v>
      </c>
      <c r="B29" s="39">
        <v>4</v>
      </c>
      <c r="C29" s="43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7" t="s">
        <v>13</v>
      </c>
      <c r="I29" s="27" t="s">
        <v>13</v>
      </c>
    </row>
    <row r="30" spans="1:9" ht="15" thickBot="1" x14ac:dyDescent="0.35">
      <c r="A30" s="46" t="s">
        <v>19</v>
      </c>
      <c r="B30" s="46"/>
      <c r="C30" s="52">
        <v>60</v>
      </c>
      <c r="D30" s="63">
        <v>55</v>
      </c>
      <c r="E30" s="63">
        <v>69</v>
      </c>
      <c r="F30" s="63">
        <v>73</v>
      </c>
      <c r="G30" s="64">
        <v>87</v>
      </c>
      <c r="H30" s="35">
        <f>(G30/F30-1)*100</f>
        <v>19.178082191780831</v>
      </c>
      <c r="I30" s="35">
        <f>G30/C30*100-100</f>
        <v>45</v>
      </c>
    </row>
    <row r="31" spans="1:9" ht="15" thickBot="1" x14ac:dyDescent="0.35">
      <c r="A31" s="65" t="s">
        <v>20</v>
      </c>
      <c r="B31" s="66"/>
      <c r="C31" s="67">
        <v>647</v>
      </c>
      <c r="D31" s="68">
        <v>470</v>
      </c>
      <c r="E31" s="68">
        <v>626</v>
      </c>
      <c r="F31" s="68">
        <v>535</v>
      </c>
      <c r="G31" s="68">
        <v>650</v>
      </c>
      <c r="H31" s="69">
        <f>G31/F31*100-100</f>
        <v>21.495327102803728</v>
      </c>
      <c r="I31" s="70">
        <f>G31/C31*100-100</f>
        <v>0.46367851622875378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 t="s">
        <v>13</v>
      </c>
      <c r="D33" s="74" t="s">
        <v>13</v>
      </c>
      <c r="E33" s="74" t="s">
        <v>13</v>
      </c>
      <c r="F33" s="74" t="s">
        <v>13</v>
      </c>
      <c r="G33" s="75" t="s">
        <v>13</v>
      </c>
      <c r="H33" s="27" t="s">
        <v>13</v>
      </c>
      <c r="I33" s="27" t="s">
        <v>13</v>
      </c>
    </row>
    <row r="34" spans="1:9" x14ac:dyDescent="0.3">
      <c r="A34" s="72" t="s">
        <v>12</v>
      </c>
      <c r="B34" s="72">
        <v>2</v>
      </c>
      <c r="C34" s="76" t="s">
        <v>13</v>
      </c>
      <c r="D34" s="37" t="s">
        <v>13</v>
      </c>
      <c r="E34" s="37" t="s">
        <v>13</v>
      </c>
      <c r="F34" s="37">
        <v>1</v>
      </c>
      <c r="G34" s="77">
        <v>1</v>
      </c>
      <c r="H34" s="27" t="s">
        <v>13</v>
      </c>
      <c r="I34" s="27" t="s">
        <v>13</v>
      </c>
    </row>
    <row r="35" spans="1:9" ht="15" thickBot="1" x14ac:dyDescent="0.35">
      <c r="A35" s="72" t="s">
        <v>12</v>
      </c>
      <c r="B35" s="72">
        <v>3</v>
      </c>
      <c r="C35" s="78" t="s">
        <v>13</v>
      </c>
      <c r="D35" s="79" t="s">
        <v>13</v>
      </c>
      <c r="E35" s="79" t="s">
        <v>13</v>
      </c>
      <c r="F35" s="79" t="s">
        <v>13</v>
      </c>
      <c r="G35" s="80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81" t="s">
        <v>13</v>
      </c>
      <c r="D36" s="82" t="s">
        <v>13</v>
      </c>
      <c r="E36" s="82" t="s">
        <v>13</v>
      </c>
      <c r="F36" s="82">
        <v>1</v>
      </c>
      <c r="G36" s="83">
        <v>1</v>
      </c>
      <c r="H36" s="35">
        <f>(G36/F36-1)*100</f>
        <v>0</v>
      </c>
      <c r="I36" s="35" t="s">
        <v>13</v>
      </c>
    </row>
    <row r="37" spans="1:9" x14ac:dyDescent="0.3">
      <c r="A37" s="39" t="s">
        <v>14</v>
      </c>
      <c r="B37" s="39">
        <v>1</v>
      </c>
      <c r="C37" s="84" t="s">
        <v>13</v>
      </c>
      <c r="D37" s="41">
        <v>1</v>
      </c>
      <c r="E37" s="41">
        <v>1</v>
      </c>
      <c r="F37" s="41">
        <v>2</v>
      </c>
      <c r="G37" s="85">
        <v>1</v>
      </c>
      <c r="H37" s="27">
        <f>G37/F37*100-100</f>
        <v>-50</v>
      </c>
      <c r="I37" s="27" t="s">
        <v>13</v>
      </c>
    </row>
    <row r="38" spans="1:9" x14ac:dyDescent="0.3">
      <c r="A38" s="39" t="s">
        <v>14</v>
      </c>
      <c r="B38" s="39">
        <v>2</v>
      </c>
      <c r="C38" s="84">
        <v>19</v>
      </c>
      <c r="D38" s="41">
        <v>38</v>
      </c>
      <c r="E38" s="41">
        <v>15</v>
      </c>
      <c r="F38" s="41">
        <v>15</v>
      </c>
      <c r="G38" s="85">
        <v>34</v>
      </c>
      <c r="H38" s="27">
        <f>G38/F38*100-100</f>
        <v>126.66666666666666</v>
      </c>
      <c r="I38" s="27">
        <f>G38/C38*100-100</f>
        <v>78.94736842105263</v>
      </c>
    </row>
    <row r="39" spans="1:9" x14ac:dyDescent="0.3">
      <c r="A39" s="39" t="s">
        <v>14</v>
      </c>
      <c r="B39" s="39">
        <v>3</v>
      </c>
      <c r="C39" s="84">
        <v>8</v>
      </c>
      <c r="D39" s="41">
        <v>12</v>
      </c>
      <c r="E39" s="41">
        <v>7</v>
      </c>
      <c r="F39" s="41">
        <v>6</v>
      </c>
      <c r="G39" s="85">
        <v>16</v>
      </c>
      <c r="H39" s="27">
        <f>G39/F39*100-100</f>
        <v>166.66666666666663</v>
      </c>
      <c r="I39" s="27">
        <f>G39/C39*100-100</f>
        <v>100</v>
      </c>
    </row>
    <row r="40" spans="1:9" ht="15" thickBot="1" x14ac:dyDescent="0.35">
      <c r="A40" s="39" t="s">
        <v>14</v>
      </c>
      <c r="B40" s="39">
        <v>4</v>
      </c>
      <c r="C40" s="84" t="s">
        <v>13</v>
      </c>
      <c r="D40" s="41" t="s">
        <v>13</v>
      </c>
      <c r="E40" s="41">
        <v>1</v>
      </c>
      <c r="F40" s="41" t="s">
        <v>13</v>
      </c>
      <c r="G40" s="85" t="s">
        <v>13</v>
      </c>
      <c r="H40" s="27" t="s">
        <v>13</v>
      </c>
      <c r="I40" s="27" t="s">
        <v>13</v>
      </c>
    </row>
    <row r="41" spans="1:9" ht="15" thickBot="1" x14ac:dyDescent="0.35">
      <c r="A41" s="46" t="s">
        <v>14</v>
      </c>
      <c r="B41" s="46"/>
      <c r="C41" s="86">
        <v>27</v>
      </c>
      <c r="D41" s="53">
        <v>51</v>
      </c>
      <c r="E41" s="53">
        <v>24</v>
      </c>
      <c r="F41" s="53">
        <v>23</v>
      </c>
      <c r="G41" s="87">
        <v>51</v>
      </c>
      <c r="H41" s="35">
        <f>G41/F41*100-100</f>
        <v>121.73913043478262</v>
      </c>
      <c r="I41" s="35">
        <f>G41/C41*100-100</f>
        <v>88.888888888888886</v>
      </c>
    </row>
    <row r="42" spans="1:9" x14ac:dyDescent="0.3">
      <c r="A42" s="39" t="s">
        <v>15</v>
      </c>
      <c r="B42" s="39">
        <v>1</v>
      </c>
      <c r="C42" s="84">
        <v>2</v>
      </c>
      <c r="D42" s="41" t="s">
        <v>13</v>
      </c>
      <c r="E42" s="41">
        <v>3</v>
      </c>
      <c r="F42" s="41">
        <v>6</v>
      </c>
      <c r="G42" s="85">
        <v>2</v>
      </c>
      <c r="H42" s="27">
        <f>G42/F42*100-100</f>
        <v>-66.666666666666671</v>
      </c>
      <c r="I42" s="27">
        <f>G42/C42*100-100</f>
        <v>0</v>
      </c>
    </row>
    <row r="43" spans="1:9" x14ac:dyDescent="0.3">
      <c r="A43" s="39" t="s">
        <v>15</v>
      </c>
      <c r="B43" s="39">
        <v>2</v>
      </c>
      <c r="C43" s="84">
        <v>49</v>
      </c>
      <c r="D43" s="41">
        <v>22</v>
      </c>
      <c r="E43" s="41">
        <v>39</v>
      </c>
      <c r="F43" s="41">
        <v>60</v>
      </c>
      <c r="G43" s="85">
        <v>28</v>
      </c>
      <c r="H43" s="27">
        <f>G43/F43*100-100</f>
        <v>-53.333333333333336</v>
      </c>
      <c r="I43" s="27">
        <f>G43/C43*100-100</f>
        <v>-42.857142857142861</v>
      </c>
    </row>
    <row r="44" spans="1:9" x14ac:dyDescent="0.3">
      <c r="A44" s="39" t="s">
        <v>15</v>
      </c>
      <c r="B44" s="39">
        <v>3</v>
      </c>
      <c r="C44" s="84">
        <v>12</v>
      </c>
      <c r="D44" s="41">
        <v>29</v>
      </c>
      <c r="E44" s="41">
        <v>26</v>
      </c>
      <c r="F44" s="41">
        <v>20</v>
      </c>
      <c r="G44" s="85">
        <v>16</v>
      </c>
      <c r="H44" s="27">
        <f>G44/F44*100-100</f>
        <v>-20</v>
      </c>
      <c r="I44" s="27">
        <f>G44/C44*100-100</f>
        <v>33.333333333333314</v>
      </c>
    </row>
    <row r="45" spans="1:9" x14ac:dyDescent="0.3">
      <c r="A45" s="36" t="s">
        <v>15</v>
      </c>
      <c r="B45" s="36">
        <v>4</v>
      </c>
      <c r="C45" s="84" t="s">
        <v>13</v>
      </c>
      <c r="D45" s="41">
        <v>2</v>
      </c>
      <c r="E45" s="41">
        <v>2</v>
      </c>
      <c r="F45" s="41" t="s">
        <v>13</v>
      </c>
      <c r="G45" s="85">
        <v>1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4" t="s">
        <v>13</v>
      </c>
      <c r="D46" s="41" t="s">
        <v>13</v>
      </c>
      <c r="E46" s="41" t="s">
        <v>13</v>
      </c>
      <c r="F46" s="41" t="s">
        <v>13</v>
      </c>
      <c r="G46" s="85" t="s">
        <v>13</v>
      </c>
      <c r="H46" s="88" t="s">
        <v>13</v>
      </c>
      <c r="I46" s="88" t="s">
        <v>13</v>
      </c>
    </row>
    <row r="47" spans="1:9" ht="15" thickBot="1" x14ac:dyDescent="0.35">
      <c r="A47" s="46" t="s">
        <v>15</v>
      </c>
      <c r="B47" s="46"/>
      <c r="C47" s="86">
        <v>63</v>
      </c>
      <c r="D47" s="53">
        <v>53</v>
      </c>
      <c r="E47" s="53">
        <v>70</v>
      </c>
      <c r="F47" s="53">
        <v>86</v>
      </c>
      <c r="G47" s="87">
        <v>47</v>
      </c>
      <c r="H47" s="35">
        <f t="shared" ref="H47:H55" si="6">G47/F47*100-100</f>
        <v>-45.348837209302332</v>
      </c>
      <c r="I47" s="35">
        <f>G47/C47*100-100</f>
        <v>-25.396825396825392</v>
      </c>
    </row>
    <row r="48" spans="1:9" x14ac:dyDescent="0.3">
      <c r="A48" s="39" t="s">
        <v>16</v>
      </c>
      <c r="B48" s="39">
        <v>1</v>
      </c>
      <c r="C48" s="84">
        <v>16</v>
      </c>
      <c r="D48" s="59">
        <v>38</v>
      </c>
      <c r="E48" s="59">
        <v>18</v>
      </c>
      <c r="F48" s="59">
        <v>25</v>
      </c>
      <c r="G48" s="89">
        <v>12</v>
      </c>
      <c r="H48" s="27">
        <f t="shared" si="6"/>
        <v>-52</v>
      </c>
      <c r="I48" s="27">
        <f>G48/C48*100-100</f>
        <v>-25</v>
      </c>
    </row>
    <row r="49" spans="1:9" x14ac:dyDescent="0.3">
      <c r="A49" s="39" t="s">
        <v>16</v>
      </c>
      <c r="B49" s="39">
        <v>2</v>
      </c>
      <c r="C49" s="84">
        <v>99</v>
      </c>
      <c r="D49" s="41">
        <v>118</v>
      </c>
      <c r="E49" s="41">
        <v>87</v>
      </c>
      <c r="F49" s="41">
        <v>77</v>
      </c>
      <c r="G49" s="85">
        <v>78</v>
      </c>
      <c r="H49" s="27">
        <f t="shared" si="6"/>
        <v>1.2987012987012889</v>
      </c>
      <c r="I49" s="27">
        <f>G49/C49*100-100</f>
        <v>-21.212121212121218</v>
      </c>
    </row>
    <row r="50" spans="1:9" x14ac:dyDescent="0.3">
      <c r="A50" s="39" t="s">
        <v>16</v>
      </c>
      <c r="B50" s="39">
        <v>3</v>
      </c>
      <c r="C50" s="84">
        <v>14</v>
      </c>
      <c r="D50" s="41">
        <v>23</v>
      </c>
      <c r="E50" s="41">
        <v>24</v>
      </c>
      <c r="F50" s="41">
        <v>30</v>
      </c>
      <c r="G50" s="85">
        <v>21</v>
      </c>
      <c r="H50" s="27">
        <f t="shared" si="6"/>
        <v>-30</v>
      </c>
      <c r="I50" s="27">
        <f>G50/C50*100-100</f>
        <v>50</v>
      </c>
    </row>
    <row r="51" spans="1:9" ht="15" thickBot="1" x14ac:dyDescent="0.35">
      <c r="A51" s="39" t="s">
        <v>16</v>
      </c>
      <c r="B51" s="39">
        <v>4</v>
      </c>
      <c r="C51" s="84" t="s">
        <v>13</v>
      </c>
      <c r="D51" s="41">
        <v>1</v>
      </c>
      <c r="E51" s="41">
        <v>1</v>
      </c>
      <c r="F51" s="41">
        <v>2</v>
      </c>
      <c r="G51" s="85" t="s">
        <v>13</v>
      </c>
      <c r="H51" s="27" t="s">
        <v>13</v>
      </c>
      <c r="I51" s="27" t="s">
        <v>13</v>
      </c>
    </row>
    <row r="52" spans="1:9" ht="15" thickBot="1" x14ac:dyDescent="0.35">
      <c r="A52" s="46" t="s">
        <v>16</v>
      </c>
      <c r="B52" s="46"/>
      <c r="C52" s="86">
        <v>129</v>
      </c>
      <c r="D52" s="53">
        <v>180</v>
      </c>
      <c r="E52" s="53">
        <v>130</v>
      </c>
      <c r="F52" s="53">
        <v>134</v>
      </c>
      <c r="G52" s="87">
        <v>111</v>
      </c>
      <c r="H52" s="35">
        <f t="shared" si="6"/>
        <v>-17.164179104477611</v>
      </c>
      <c r="I52" s="35">
        <f>G52/C52*100-100</f>
        <v>-13.95348837209302</v>
      </c>
    </row>
    <row r="53" spans="1:9" x14ac:dyDescent="0.3">
      <c r="A53" s="39" t="s">
        <v>18</v>
      </c>
      <c r="B53" s="39">
        <v>1</v>
      </c>
      <c r="C53" s="84">
        <v>25</v>
      </c>
      <c r="D53" s="41">
        <v>8</v>
      </c>
      <c r="E53" s="41">
        <v>5</v>
      </c>
      <c r="F53" s="41">
        <v>14</v>
      </c>
      <c r="G53" s="85">
        <v>16</v>
      </c>
      <c r="H53" s="27">
        <f t="shared" si="6"/>
        <v>14.285714285714278</v>
      </c>
      <c r="I53" s="27">
        <f>G53/C53*100-100</f>
        <v>-36</v>
      </c>
    </row>
    <row r="54" spans="1:9" x14ac:dyDescent="0.3">
      <c r="A54" s="39" t="s">
        <v>18</v>
      </c>
      <c r="B54" s="39">
        <v>2</v>
      </c>
      <c r="C54" s="84">
        <v>22</v>
      </c>
      <c r="D54" s="41">
        <v>6</v>
      </c>
      <c r="E54" s="41">
        <v>8</v>
      </c>
      <c r="F54" s="41">
        <v>14</v>
      </c>
      <c r="G54" s="85">
        <v>14</v>
      </c>
      <c r="H54" s="27">
        <f t="shared" si="6"/>
        <v>0</v>
      </c>
      <c r="I54" s="88">
        <f>G54/C54*100-100</f>
        <v>-36.363636363636367</v>
      </c>
    </row>
    <row r="55" spans="1:9" x14ac:dyDescent="0.3">
      <c r="A55" s="39" t="s">
        <v>18</v>
      </c>
      <c r="B55" s="39">
        <v>3</v>
      </c>
      <c r="C55" s="84">
        <v>1</v>
      </c>
      <c r="D55" s="41">
        <v>3</v>
      </c>
      <c r="E55" s="41">
        <v>6</v>
      </c>
      <c r="F55" s="41">
        <v>2</v>
      </c>
      <c r="G55" s="85">
        <v>2</v>
      </c>
      <c r="H55" s="27">
        <f t="shared" si="6"/>
        <v>0</v>
      </c>
      <c r="I55" s="88">
        <f>G55/C55*100-100</f>
        <v>100</v>
      </c>
    </row>
    <row r="56" spans="1:9" ht="15" thickBot="1" x14ac:dyDescent="0.35">
      <c r="A56" s="39" t="s">
        <v>18</v>
      </c>
      <c r="B56" s="39">
        <v>4</v>
      </c>
      <c r="C56" s="90" t="s">
        <v>13</v>
      </c>
      <c r="D56" s="41" t="s">
        <v>13</v>
      </c>
      <c r="E56" s="41" t="s">
        <v>13</v>
      </c>
      <c r="F56" s="41" t="s">
        <v>13</v>
      </c>
      <c r="G56" s="85" t="s">
        <v>13</v>
      </c>
      <c r="H56" s="27" t="s">
        <v>13</v>
      </c>
      <c r="I56" s="88" t="s">
        <v>13</v>
      </c>
    </row>
    <row r="57" spans="1:9" ht="15" thickBot="1" x14ac:dyDescent="0.35">
      <c r="A57" s="46" t="s">
        <v>18</v>
      </c>
      <c r="B57" s="46"/>
      <c r="C57" s="86">
        <v>48</v>
      </c>
      <c r="D57" s="63">
        <v>17</v>
      </c>
      <c r="E57" s="63">
        <v>19</v>
      </c>
      <c r="F57" s="63">
        <v>30</v>
      </c>
      <c r="G57" s="91">
        <v>32</v>
      </c>
      <c r="H57" s="35">
        <f>G57/F57*100-100</f>
        <v>6.6666666666666714</v>
      </c>
      <c r="I57" s="35">
        <f>G57/C57*100-100</f>
        <v>-33.333333333333343</v>
      </c>
    </row>
    <row r="58" spans="1:9" ht="15" thickBot="1" x14ac:dyDescent="0.35">
      <c r="A58" s="65" t="s">
        <v>23</v>
      </c>
      <c r="B58" s="66"/>
      <c r="C58" s="67">
        <v>267</v>
      </c>
      <c r="D58" s="68">
        <v>301</v>
      </c>
      <c r="E58" s="68">
        <v>243</v>
      </c>
      <c r="F58" s="68">
        <v>274</v>
      </c>
      <c r="G58" s="68">
        <v>242</v>
      </c>
      <c r="H58" s="92">
        <f>G58/F58*100-100</f>
        <v>-11.678832116788314</v>
      </c>
      <c r="I58" s="93">
        <f>G58/C58*100-100</f>
        <v>-9.3632958801498205</v>
      </c>
    </row>
    <row r="59" spans="1:9" ht="15" thickBot="1" x14ac:dyDescent="0.35">
      <c r="A59" s="94" t="s">
        <v>24</v>
      </c>
      <c r="B59" s="94"/>
      <c r="C59" s="94"/>
      <c r="D59" s="94"/>
      <c r="E59" s="94"/>
      <c r="F59" s="94"/>
      <c r="G59" s="94"/>
      <c r="H59" s="94"/>
      <c r="I59" s="94"/>
    </row>
    <row r="60" spans="1:9" x14ac:dyDescent="0.3">
      <c r="A60" s="95" t="s">
        <v>14</v>
      </c>
      <c r="B60" s="95">
        <v>2</v>
      </c>
      <c r="C60" s="96" t="s">
        <v>13</v>
      </c>
      <c r="D60" s="97" t="s">
        <v>13</v>
      </c>
      <c r="E60" s="97" t="s">
        <v>13</v>
      </c>
      <c r="F60" s="97" t="s">
        <v>13</v>
      </c>
      <c r="G60" s="98" t="s">
        <v>13</v>
      </c>
      <c r="H60" s="99" t="s">
        <v>13</v>
      </c>
      <c r="I60" s="99" t="s">
        <v>13</v>
      </c>
    </row>
    <row r="61" spans="1:9" x14ac:dyDescent="0.3">
      <c r="A61" s="95" t="s">
        <v>14</v>
      </c>
      <c r="B61" s="95">
        <v>3</v>
      </c>
      <c r="C61" s="100" t="s">
        <v>13</v>
      </c>
      <c r="D61" s="101" t="s">
        <v>13</v>
      </c>
      <c r="E61" s="101" t="s">
        <v>13</v>
      </c>
      <c r="F61" s="101" t="s">
        <v>13</v>
      </c>
      <c r="G61" s="102" t="s">
        <v>13</v>
      </c>
      <c r="H61" s="99" t="s">
        <v>13</v>
      </c>
      <c r="I61" s="99" t="s">
        <v>13</v>
      </c>
    </row>
    <row r="62" spans="1:9" ht="15" thickBot="1" x14ac:dyDescent="0.35">
      <c r="A62" s="95" t="s">
        <v>14</v>
      </c>
      <c r="B62" s="95">
        <v>4</v>
      </c>
      <c r="C62" s="103" t="s">
        <v>13</v>
      </c>
      <c r="D62" s="104" t="s">
        <v>13</v>
      </c>
      <c r="E62" s="104" t="s">
        <v>13</v>
      </c>
      <c r="F62" s="104" t="s">
        <v>13</v>
      </c>
      <c r="G62" s="105" t="s">
        <v>13</v>
      </c>
      <c r="H62" s="99" t="s">
        <v>13</v>
      </c>
      <c r="I62" s="99" t="s">
        <v>13</v>
      </c>
    </row>
    <row r="63" spans="1:9" ht="15" thickBot="1" x14ac:dyDescent="0.35">
      <c r="A63" s="94" t="s">
        <v>14</v>
      </c>
      <c r="B63" s="94"/>
      <c r="C63" s="106" t="s">
        <v>13</v>
      </c>
      <c r="D63" s="107" t="s">
        <v>13</v>
      </c>
      <c r="E63" s="107" t="s">
        <v>13</v>
      </c>
      <c r="F63" s="107" t="s">
        <v>13</v>
      </c>
      <c r="G63" s="108" t="s">
        <v>13</v>
      </c>
      <c r="H63" s="109" t="s">
        <v>13</v>
      </c>
      <c r="I63" s="109" t="s">
        <v>13</v>
      </c>
    </row>
    <row r="64" spans="1:9" x14ac:dyDescent="0.3">
      <c r="A64" s="95" t="s">
        <v>15</v>
      </c>
      <c r="B64" s="95">
        <v>2</v>
      </c>
      <c r="C64" s="110">
        <v>7</v>
      </c>
      <c r="D64" s="99" t="s">
        <v>13</v>
      </c>
      <c r="E64" s="99" t="s">
        <v>13</v>
      </c>
      <c r="F64" s="99" t="s">
        <v>13</v>
      </c>
      <c r="G64" s="111">
        <v>3</v>
      </c>
      <c r="H64" s="99" t="s">
        <v>13</v>
      </c>
      <c r="I64" s="27">
        <f>G64/C64*100-100</f>
        <v>-57.142857142857146</v>
      </c>
    </row>
    <row r="65" spans="1:9" x14ac:dyDescent="0.3">
      <c r="A65" s="36" t="s">
        <v>15</v>
      </c>
      <c r="B65" s="36">
        <v>3</v>
      </c>
      <c r="C65" s="110">
        <v>5</v>
      </c>
      <c r="D65" s="112" t="s">
        <v>13</v>
      </c>
      <c r="E65" s="112">
        <v>3</v>
      </c>
      <c r="F65" s="112" t="s">
        <v>13</v>
      </c>
      <c r="G65" s="113">
        <v>9</v>
      </c>
      <c r="H65" s="27" t="s">
        <v>13</v>
      </c>
      <c r="I65" s="27">
        <f>G65/C65*100-100</f>
        <v>80</v>
      </c>
    </row>
    <row r="66" spans="1:9" ht="15" thickBot="1" x14ac:dyDescent="0.35">
      <c r="A66" s="36" t="s">
        <v>15</v>
      </c>
      <c r="B66" s="36">
        <v>4</v>
      </c>
      <c r="C66" s="110" t="s">
        <v>13</v>
      </c>
      <c r="D66" s="112" t="s">
        <v>13</v>
      </c>
      <c r="E66" s="112" t="s">
        <v>13</v>
      </c>
      <c r="F66" s="112" t="s">
        <v>13</v>
      </c>
      <c r="G66" s="113" t="s">
        <v>13</v>
      </c>
      <c r="H66" s="27" t="s">
        <v>13</v>
      </c>
      <c r="I66" s="88" t="s">
        <v>13</v>
      </c>
    </row>
    <row r="67" spans="1:9" ht="15" thickBot="1" x14ac:dyDescent="0.35">
      <c r="A67" s="31" t="s">
        <v>25</v>
      </c>
      <c r="B67" s="31"/>
      <c r="C67" s="114">
        <v>12</v>
      </c>
      <c r="D67" s="115" t="s">
        <v>13</v>
      </c>
      <c r="E67" s="115">
        <v>3</v>
      </c>
      <c r="F67" s="115" t="s">
        <v>13</v>
      </c>
      <c r="G67" s="116">
        <v>12</v>
      </c>
      <c r="H67" s="35" t="s">
        <v>13</v>
      </c>
      <c r="I67" s="35">
        <f>G67/C67*100-100</f>
        <v>0</v>
      </c>
    </row>
    <row r="68" spans="1:9" x14ac:dyDescent="0.3">
      <c r="A68" s="39" t="s">
        <v>16</v>
      </c>
      <c r="B68" s="39">
        <v>2</v>
      </c>
      <c r="C68" s="110">
        <v>3</v>
      </c>
      <c r="D68" s="117" t="s">
        <v>13</v>
      </c>
      <c r="E68" s="117" t="s">
        <v>13</v>
      </c>
      <c r="F68" s="117" t="s">
        <v>13</v>
      </c>
      <c r="G68" s="118" t="s">
        <v>13</v>
      </c>
      <c r="H68" s="27" t="s">
        <v>13</v>
      </c>
      <c r="I68" s="88" t="s">
        <v>13</v>
      </c>
    </row>
    <row r="69" spans="1:9" x14ac:dyDescent="0.3">
      <c r="A69" s="36" t="s">
        <v>16</v>
      </c>
      <c r="B69" s="36">
        <v>3</v>
      </c>
      <c r="C69" s="119">
        <v>3</v>
      </c>
      <c r="D69" s="112">
        <v>5</v>
      </c>
      <c r="E69" s="112" t="s">
        <v>13</v>
      </c>
      <c r="F69" s="112" t="s">
        <v>13</v>
      </c>
      <c r="G69" s="113">
        <v>3</v>
      </c>
      <c r="H69" s="27" t="s">
        <v>13</v>
      </c>
      <c r="I69" s="88">
        <f>G69/C69*100-100</f>
        <v>0</v>
      </c>
    </row>
    <row r="70" spans="1:9" ht="15" thickBot="1" x14ac:dyDescent="0.35">
      <c r="A70" s="36" t="s">
        <v>16</v>
      </c>
      <c r="B70" s="36">
        <v>4</v>
      </c>
      <c r="C70" s="119" t="s">
        <v>13</v>
      </c>
      <c r="D70" s="112" t="s">
        <v>13</v>
      </c>
      <c r="E70" s="112" t="s">
        <v>13</v>
      </c>
      <c r="F70" s="112" t="s">
        <v>13</v>
      </c>
      <c r="G70" s="113" t="s">
        <v>13</v>
      </c>
      <c r="H70" s="27" t="s">
        <v>13</v>
      </c>
      <c r="I70" s="88" t="s">
        <v>13</v>
      </c>
    </row>
    <row r="71" spans="1:9" ht="15" thickBot="1" x14ac:dyDescent="0.35">
      <c r="A71" s="31" t="s">
        <v>17</v>
      </c>
      <c r="B71" s="31"/>
      <c r="C71" s="114">
        <v>6</v>
      </c>
      <c r="D71" s="120">
        <v>5</v>
      </c>
      <c r="E71" s="120" t="s">
        <v>13</v>
      </c>
      <c r="F71" s="120" t="s">
        <v>13</v>
      </c>
      <c r="G71" s="121">
        <v>3</v>
      </c>
      <c r="H71" s="35" t="s">
        <v>13</v>
      </c>
      <c r="I71" s="35">
        <f>G71/C71*100-100</f>
        <v>-50</v>
      </c>
    </row>
    <row r="72" spans="1:9" x14ac:dyDescent="0.3">
      <c r="A72" s="122" t="s">
        <v>18</v>
      </c>
      <c r="B72" s="122">
        <v>1</v>
      </c>
      <c r="C72" s="123" t="s">
        <v>13</v>
      </c>
      <c r="D72" s="124" t="s">
        <v>13</v>
      </c>
      <c r="E72" s="124" t="s">
        <v>13</v>
      </c>
      <c r="F72" s="124" t="s">
        <v>13</v>
      </c>
      <c r="G72" s="125" t="s">
        <v>13</v>
      </c>
      <c r="H72" s="126" t="s">
        <v>13</v>
      </c>
      <c r="I72" s="126" t="s">
        <v>13</v>
      </c>
    </row>
    <row r="73" spans="1:9" x14ac:dyDescent="0.3">
      <c r="A73" s="122" t="s">
        <v>18</v>
      </c>
      <c r="B73" s="122">
        <v>2</v>
      </c>
      <c r="C73" s="127" t="s">
        <v>13</v>
      </c>
      <c r="D73" s="128" t="s">
        <v>13</v>
      </c>
      <c r="E73" s="128" t="s">
        <v>13</v>
      </c>
      <c r="F73" s="128" t="s">
        <v>13</v>
      </c>
      <c r="G73" s="129" t="s">
        <v>13</v>
      </c>
      <c r="H73" s="27" t="s">
        <v>13</v>
      </c>
      <c r="I73" s="130" t="s">
        <v>13</v>
      </c>
    </row>
    <row r="74" spans="1:9" ht="15" thickBot="1" x14ac:dyDescent="0.35">
      <c r="A74" s="36" t="s">
        <v>18</v>
      </c>
      <c r="B74" s="36">
        <v>3</v>
      </c>
      <c r="C74" s="131" t="s">
        <v>13</v>
      </c>
      <c r="D74" s="132" t="s">
        <v>13</v>
      </c>
      <c r="E74" s="132" t="s">
        <v>13</v>
      </c>
      <c r="F74" s="132" t="s">
        <v>13</v>
      </c>
      <c r="G74" s="133" t="s">
        <v>13</v>
      </c>
      <c r="H74" s="134" t="s">
        <v>13</v>
      </c>
      <c r="I74" s="88" t="s">
        <v>13</v>
      </c>
    </row>
    <row r="75" spans="1:9" ht="15" thickBot="1" x14ac:dyDescent="0.35">
      <c r="A75" s="31" t="s">
        <v>18</v>
      </c>
      <c r="B75" s="31"/>
      <c r="C75" s="114" t="s">
        <v>13</v>
      </c>
      <c r="D75" s="115" t="s">
        <v>13</v>
      </c>
      <c r="E75" s="115" t="s">
        <v>13</v>
      </c>
      <c r="F75" s="115" t="s">
        <v>13</v>
      </c>
      <c r="G75" s="116" t="s">
        <v>13</v>
      </c>
      <c r="H75" s="35" t="s">
        <v>13</v>
      </c>
      <c r="I75" s="135" t="s">
        <v>13</v>
      </c>
    </row>
    <row r="76" spans="1:9" ht="15" thickBot="1" x14ac:dyDescent="0.35">
      <c r="A76" s="136" t="s">
        <v>26</v>
      </c>
      <c r="B76" s="137"/>
      <c r="C76" s="138">
        <v>18</v>
      </c>
      <c r="D76" s="139">
        <v>5</v>
      </c>
      <c r="E76" s="139">
        <v>3</v>
      </c>
      <c r="F76" s="139" t="s">
        <v>13</v>
      </c>
      <c r="G76" s="139">
        <v>15</v>
      </c>
      <c r="H76" s="92" t="s">
        <v>13</v>
      </c>
      <c r="I76" s="93">
        <f>G76/C76*100-100</f>
        <v>-16.666666666666657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40"/>
    </row>
    <row r="78" spans="1:9" x14ac:dyDescent="0.3">
      <c r="A78" s="72" t="s">
        <v>12</v>
      </c>
      <c r="B78" s="72">
        <v>2</v>
      </c>
      <c r="C78" s="141" t="s">
        <v>13</v>
      </c>
      <c r="D78" s="142" t="s">
        <v>13</v>
      </c>
      <c r="E78" s="142" t="s">
        <v>13</v>
      </c>
      <c r="F78" s="142" t="s">
        <v>13</v>
      </c>
      <c r="G78" s="143" t="s">
        <v>13</v>
      </c>
      <c r="H78" s="144" t="s">
        <v>13</v>
      </c>
      <c r="I78" s="144" t="s">
        <v>13</v>
      </c>
    </row>
    <row r="79" spans="1:9" ht="15" thickBot="1" x14ac:dyDescent="0.35">
      <c r="A79" s="72" t="s">
        <v>12</v>
      </c>
      <c r="B79" s="72">
        <v>3</v>
      </c>
      <c r="C79" s="145" t="s">
        <v>13</v>
      </c>
      <c r="D79" s="146" t="s">
        <v>13</v>
      </c>
      <c r="E79" s="146" t="s">
        <v>13</v>
      </c>
      <c r="F79" s="146" t="s">
        <v>13</v>
      </c>
      <c r="G79" s="147" t="s">
        <v>13</v>
      </c>
      <c r="H79" s="144" t="s">
        <v>13</v>
      </c>
      <c r="I79" s="144" t="s">
        <v>13</v>
      </c>
    </row>
    <row r="80" spans="1:9" ht="15" thickBot="1" x14ac:dyDescent="0.35">
      <c r="A80" s="71" t="s">
        <v>12</v>
      </c>
      <c r="B80" s="71"/>
      <c r="C80" s="148" t="s">
        <v>13</v>
      </c>
      <c r="D80" s="149" t="s">
        <v>13</v>
      </c>
      <c r="E80" s="149" t="s">
        <v>13</v>
      </c>
      <c r="F80" s="149" t="s">
        <v>13</v>
      </c>
      <c r="G80" s="150" t="s">
        <v>13</v>
      </c>
      <c r="H80" s="149" t="s">
        <v>13</v>
      </c>
      <c r="I80" s="149" t="s">
        <v>13</v>
      </c>
    </row>
    <row r="81" spans="1:9" x14ac:dyDescent="0.3">
      <c r="A81" s="39" t="s">
        <v>14</v>
      </c>
      <c r="B81" s="39">
        <v>1</v>
      </c>
      <c r="C81" s="151" t="s">
        <v>13</v>
      </c>
      <c r="D81" s="25" t="s">
        <v>13</v>
      </c>
      <c r="E81" s="25" t="s">
        <v>13</v>
      </c>
      <c r="F81" s="25">
        <v>1</v>
      </c>
      <c r="G81" s="152" t="s">
        <v>13</v>
      </c>
      <c r="H81" s="153" t="s">
        <v>13</v>
      </c>
      <c r="I81" s="153" t="s">
        <v>13</v>
      </c>
    </row>
    <row r="82" spans="1:9" x14ac:dyDescent="0.3">
      <c r="A82" s="39" t="s">
        <v>14</v>
      </c>
      <c r="B82" s="39">
        <v>2</v>
      </c>
      <c r="C82" s="154">
        <v>1</v>
      </c>
      <c r="D82" s="50" t="s">
        <v>13</v>
      </c>
      <c r="E82" s="50">
        <v>5</v>
      </c>
      <c r="F82" s="50">
        <v>1</v>
      </c>
      <c r="G82" s="155">
        <v>4</v>
      </c>
      <c r="H82" s="27">
        <f>G82/F82*100-100</f>
        <v>300</v>
      </c>
      <c r="I82" s="88">
        <f>G82/C82*100-100</f>
        <v>300</v>
      </c>
    </row>
    <row r="83" spans="1:9" x14ac:dyDescent="0.3">
      <c r="A83" s="39" t="s">
        <v>14</v>
      </c>
      <c r="B83" s="39">
        <v>3</v>
      </c>
      <c r="C83" s="84">
        <v>8</v>
      </c>
      <c r="D83" s="41">
        <v>2</v>
      </c>
      <c r="E83" s="41">
        <v>10</v>
      </c>
      <c r="F83" s="41">
        <v>7</v>
      </c>
      <c r="G83" s="85">
        <v>5</v>
      </c>
      <c r="H83" s="27">
        <f>G83/F83*100-100</f>
        <v>-28.571428571428569</v>
      </c>
      <c r="I83" s="88">
        <f>G83/C83*100-100</f>
        <v>-37.5</v>
      </c>
    </row>
    <row r="84" spans="1:9" x14ac:dyDescent="0.3">
      <c r="A84" s="39" t="s">
        <v>14</v>
      </c>
      <c r="B84" s="39">
        <v>4</v>
      </c>
      <c r="C84" s="84">
        <v>5</v>
      </c>
      <c r="D84" s="41">
        <v>1</v>
      </c>
      <c r="E84" s="41">
        <v>6</v>
      </c>
      <c r="F84" s="41">
        <v>9</v>
      </c>
      <c r="G84" s="85">
        <v>5</v>
      </c>
      <c r="H84" s="88">
        <f>G84/F84*100-100</f>
        <v>-44.444444444444443</v>
      </c>
      <c r="I84" s="88">
        <f>G84/C84*100-100</f>
        <v>0</v>
      </c>
    </row>
    <row r="85" spans="1:9" ht="15" thickBot="1" x14ac:dyDescent="0.35">
      <c r="A85" s="39" t="s">
        <v>14</v>
      </c>
      <c r="B85" s="39">
        <v>5</v>
      </c>
      <c r="C85" s="84" t="s">
        <v>13</v>
      </c>
      <c r="D85" s="44" t="s">
        <v>13</v>
      </c>
      <c r="E85" s="44" t="s">
        <v>13</v>
      </c>
      <c r="F85" s="44">
        <v>1</v>
      </c>
      <c r="G85" s="156">
        <v>1</v>
      </c>
      <c r="H85" s="88">
        <f>G85/F85*100-100</f>
        <v>0</v>
      </c>
      <c r="I85" s="88" t="s">
        <v>13</v>
      </c>
    </row>
    <row r="86" spans="1:9" ht="15" thickBot="1" x14ac:dyDescent="0.35">
      <c r="A86" s="46" t="s">
        <v>14</v>
      </c>
      <c r="B86" s="46"/>
      <c r="C86" s="86">
        <v>14</v>
      </c>
      <c r="D86" s="53">
        <v>3</v>
      </c>
      <c r="E86" s="53">
        <v>21</v>
      </c>
      <c r="F86" s="53">
        <v>19</v>
      </c>
      <c r="G86" s="87">
        <v>15</v>
      </c>
      <c r="H86" s="135">
        <f>G86/F86*100-100</f>
        <v>-21.05263157894737</v>
      </c>
      <c r="I86" s="135">
        <f>G86/C86*100-100</f>
        <v>7.1428571428571388</v>
      </c>
    </row>
    <row r="87" spans="1:9" x14ac:dyDescent="0.3">
      <c r="A87" s="39" t="s">
        <v>15</v>
      </c>
      <c r="B87" s="39">
        <v>1</v>
      </c>
      <c r="C87" s="84" t="s">
        <v>13</v>
      </c>
      <c r="D87" s="41" t="s">
        <v>13</v>
      </c>
      <c r="E87" s="41" t="s">
        <v>13</v>
      </c>
      <c r="F87" s="41" t="s">
        <v>13</v>
      </c>
      <c r="G87" s="85" t="s">
        <v>13</v>
      </c>
      <c r="H87" s="88" t="s">
        <v>13</v>
      </c>
      <c r="I87" s="88" t="s">
        <v>13</v>
      </c>
    </row>
    <row r="88" spans="1:9" x14ac:dyDescent="0.3">
      <c r="A88" s="39" t="s">
        <v>15</v>
      </c>
      <c r="B88" s="39">
        <v>2</v>
      </c>
      <c r="C88" s="84">
        <v>10</v>
      </c>
      <c r="D88" s="41">
        <v>8</v>
      </c>
      <c r="E88" s="41">
        <v>7</v>
      </c>
      <c r="F88" s="41">
        <v>12</v>
      </c>
      <c r="G88" s="85">
        <v>13</v>
      </c>
      <c r="H88" s="88">
        <f t="shared" ref="H88:H102" si="7">G88/F88*100-100</f>
        <v>8.3333333333333286</v>
      </c>
      <c r="I88" s="88">
        <f>G88/C88*100-100</f>
        <v>30</v>
      </c>
    </row>
    <row r="89" spans="1:9" x14ac:dyDescent="0.3">
      <c r="A89" s="39" t="s">
        <v>15</v>
      </c>
      <c r="B89" s="39">
        <v>3</v>
      </c>
      <c r="C89" s="84">
        <v>65</v>
      </c>
      <c r="D89" s="41">
        <v>22</v>
      </c>
      <c r="E89" s="41">
        <v>27</v>
      </c>
      <c r="F89" s="41">
        <v>43</v>
      </c>
      <c r="G89" s="85">
        <v>42</v>
      </c>
      <c r="H89" s="27">
        <f t="shared" si="7"/>
        <v>-2.3255813953488484</v>
      </c>
      <c r="I89" s="88">
        <f>G89/C89*100-100</f>
        <v>-35.384615384615387</v>
      </c>
    </row>
    <row r="90" spans="1:9" x14ac:dyDescent="0.3">
      <c r="A90" s="39" t="s">
        <v>15</v>
      </c>
      <c r="B90" s="39">
        <v>4</v>
      </c>
      <c r="C90" s="84">
        <v>31</v>
      </c>
      <c r="D90" s="41">
        <v>21</v>
      </c>
      <c r="E90" s="41">
        <v>21</v>
      </c>
      <c r="F90" s="41">
        <v>30</v>
      </c>
      <c r="G90" s="85">
        <v>41</v>
      </c>
      <c r="H90" s="27">
        <f t="shared" si="7"/>
        <v>36.666666666666657</v>
      </c>
      <c r="I90" s="88">
        <f>G90/C90*100-100</f>
        <v>32.258064516129025</v>
      </c>
    </row>
    <row r="91" spans="1:9" ht="15" thickBot="1" x14ac:dyDescent="0.35">
      <c r="A91" s="39" t="s">
        <v>15</v>
      </c>
      <c r="B91" s="39">
        <v>5</v>
      </c>
      <c r="C91" s="154">
        <v>3</v>
      </c>
      <c r="D91" s="50">
        <v>4</v>
      </c>
      <c r="E91" s="50">
        <v>3</v>
      </c>
      <c r="F91" s="50">
        <v>4</v>
      </c>
      <c r="G91" s="155">
        <v>2</v>
      </c>
      <c r="H91" s="27">
        <f t="shared" si="7"/>
        <v>-50</v>
      </c>
      <c r="I91" s="88">
        <f>G91/C91*100-100</f>
        <v>-33.333333333333343</v>
      </c>
    </row>
    <row r="92" spans="1:9" ht="15" thickBot="1" x14ac:dyDescent="0.35">
      <c r="A92" s="46" t="s">
        <v>15</v>
      </c>
      <c r="B92" s="46"/>
      <c r="C92" s="86">
        <v>109</v>
      </c>
      <c r="D92" s="53">
        <v>55</v>
      </c>
      <c r="E92" s="53">
        <v>58</v>
      </c>
      <c r="F92" s="53">
        <v>89</v>
      </c>
      <c r="G92" s="87">
        <v>98</v>
      </c>
      <c r="H92" s="35">
        <f t="shared" si="7"/>
        <v>10.112359550561806</v>
      </c>
      <c r="I92" s="35">
        <f t="shared" ref="I92:I102" si="8">G92/C92*100-100</f>
        <v>-10.091743119266056</v>
      </c>
    </row>
    <row r="93" spans="1:9" x14ac:dyDescent="0.3">
      <c r="A93" s="39" t="s">
        <v>16</v>
      </c>
      <c r="B93" s="39">
        <v>1</v>
      </c>
      <c r="C93" s="157">
        <v>1</v>
      </c>
      <c r="D93" s="41">
        <v>8</v>
      </c>
      <c r="E93" s="41">
        <v>7</v>
      </c>
      <c r="F93" s="41">
        <v>13</v>
      </c>
      <c r="G93" s="85">
        <v>27</v>
      </c>
      <c r="H93" s="88">
        <f t="shared" si="7"/>
        <v>107.69230769230771</v>
      </c>
      <c r="I93" s="88">
        <f t="shared" si="8"/>
        <v>2600</v>
      </c>
    </row>
    <row r="94" spans="1:9" x14ac:dyDescent="0.3">
      <c r="A94" s="39" t="s">
        <v>16</v>
      </c>
      <c r="B94" s="39">
        <v>2</v>
      </c>
      <c r="C94" s="84">
        <v>99</v>
      </c>
      <c r="D94" s="41">
        <v>118</v>
      </c>
      <c r="E94" s="41">
        <v>101</v>
      </c>
      <c r="F94" s="41">
        <v>143</v>
      </c>
      <c r="G94" s="85">
        <v>139</v>
      </c>
      <c r="H94" s="27">
        <f t="shared" si="7"/>
        <v>-2.7972027972028002</v>
      </c>
      <c r="I94" s="88">
        <f t="shared" si="8"/>
        <v>40.404040404040387</v>
      </c>
    </row>
    <row r="95" spans="1:9" x14ac:dyDescent="0.3">
      <c r="A95" s="39" t="s">
        <v>16</v>
      </c>
      <c r="B95" s="39">
        <v>3</v>
      </c>
      <c r="C95" s="84">
        <v>401</v>
      </c>
      <c r="D95" s="41">
        <v>345</v>
      </c>
      <c r="E95" s="41">
        <v>307</v>
      </c>
      <c r="F95" s="41">
        <v>356</v>
      </c>
      <c r="G95" s="85">
        <v>285</v>
      </c>
      <c r="H95" s="27">
        <f t="shared" si="7"/>
        <v>-19.943820224719104</v>
      </c>
      <c r="I95" s="88">
        <f t="shared" si="8"/>
        <v>-28.927680798004985</v>
      </c>
    </row>
    <row r="96" spans="1:9" x14ac:dyDescent="0.3">
      <c r="A96" s="39" t="s">
        <v>16</v>
      </c>
      <c r="B96" s="39">
        <v>4</v>
      </c>
      <c r="C96" s="84">
        <v>96</v>
      </c>
      <c r="D96" s="41">
        <v>110</v>
      </c>
      <c r="E96" s="41">
        <v>110</v>
      </c>
      <c r="F96" s="41">
        <v>113</v>
      </c>
      <c r="G96" s="85">
        <v>84</v>
      </c>
      <c r="H96" s="27">
        <f t="shared" si="7"/>
        <v>-25.663716814159287</v>
      </c>
      <c r="I96" s="88">
        <f t="shared" si="8"/>
        <v>-12.5</v>
      </c>
    </row>
    <row r="97" spans="1:9" ht="15" thickBot="1" x14ac:dyDescent="0.35">
      <c r="A97" s="39" t="s">
        <v>16</v>
      </c>
      <c r="B97" s="39">
        <v>5</v>
      </c>
      <c r="C97" s="84">
        <v>3</v>
      </c>
      <c r="D97" s="41">
        <v>7</v>
      </c>
      <c r="E97" s="41">
        <v>2</v>
      </c>
      <c r="F97" s="41">
        <v>2</v>
      </c>
      <c r="G97" s="85">
        <v>2</v>
      </c>
      <c r="H97" s="27">
        <f t="shared" si="7"/>
        <v>0</v>
      </c>
      <c r="I97" s="88">
        <f t="shared" si="8"/>
        <v>-33.333333333333343</v>
      </c>
    </row>
    <row r="98" spans="1:9" ht="15" thickBot="1" x14ac:dyDescent="0.35">
      <c r="A98" s="46" t="s">
        <v>16</v>
      </c>
      <c r="B98" s="46"/>
      <c r="C98" s="86">
        <v>600</v>
      </c>
      <c r="D98" s="53">
        <v>588</v>
      </c>
      <c r="E98" s="53">
        <v>527</v>
      </c>
      <c r="F98" s="53">
        <v>627</v>
      </c>
      <c r="G98" s="87">
        <v>537</v>
      </c>
      <c r="H98" s="35">
        <f t="shared" si="7"/>
        <v>-14.354066985645929</v>
      </c>
      <c r="I98" s="35">
        <f t="shared" si="8"/>
        <v>-10.5</v>
      </c>
    </row>
    <row r="99" spans="1:9" x14ac:dyDescent="0.3">
      <c r="A99" s="39" t="s">
        <v>18</v>
      </c>
      <c r="B99" s="39">
        <v>1</v>
      </c>
      <c r="C99" s="84">
        <v>266</v>
      </c>
      <c r="D99" s="41">
        <v>270</v>
      </c>
      <c r="E99" s="41">
        <v>260</v>
      </c>
      <c r="F99" s="41">
        <v>259</v>
      </c>
      <c r="G99" s="85">
        <v>246</v>
      </c>
      <c r="H99" s="27">
        <f t="shared" si="7"/>
        <v>-5.0193050193050226</v>
      </c>
      <c r="I99" s="27">
        <f t="shared" si="8"/>
        <v>-7.5187969924811995</v>
      </c>
    </row>
    <row r="100" spans="1:9" x14ac:dyDescent="0.3">
      <c r="A100" s="39" t="s">
        <v>18</v>
      </c>
      <c r="B100" s="39">
        <v>2</v>
      </c>
      <c r="C100" s="84">
        <v>332</v>
      </c>
      <c r="D100" s="41">
        <v>278</v>
      </c>
      <c r="E100" s="41">
        <v>264</v>
      </c>
      <c r="F100" s="41">
        <v>311</v>
      </c>
      <c r="G100" s="85">
        <v>228</v>
      </c>
      <c r="H100" s="27">
        <f t="shared" si="7"/>
        <v>-26.688102893890672</v>
      </c>
      <c r="I100" s="27">
        <f t="shared" si="8"/>
        <v>-31.325301204819283</v>
      </c>
    </row>
    <row r="101" spans="1:9" x14ac:dyDescent="0.3">
      <c r="A101" s="39" t="s">
        <v>18</v>
      </c>
      <c r="B101" s="39">
        <v>3</v>
      </c>
      <c r="C101" s="84">
        <v>133</v>
      </c>
      <c r="D101" s="41">
        <v>152</v>
      </c>
      <c r="E101" s="41">
        <v>126</v>
      </c>
      <c r="F101" s="41">
        <v>142</v>
      </c>
      <c r="G101" s="85">
        <v>131</v>
      </c>
      <c r="H101" s="27">
        <f t="shared" si="7"/>
        <v>-7.7464788732394396</v>
      </c>
      <c r="I101" s="27">
        <f t="shared" si="8"/>
        <v>-1.5037593984962427</v>
      </c>
    </row>
    <row r="102" spans="1:9" x14ac:dyDescent="0.3">
      <c r="A102" s="39" t="s">
        <v>18</v>
      </c>
      <c r="B102" s="39">
        <v>4</v>
      </c>
      <c r="C102" s="84">
        <v>14</v>
      </c>
      <c r="D102" s="41">
        <v>18</v>
      </c>
      <c r="E102" s="41">
        <v>17</v>
      </c>
      <c r="F102" s="41">
        <v>27</v>
      </c>
      <c r="G102" s="85">
        <v>6</v>
      </c>
      <c r="H102" s="27">
        <f t="shared" si="7"/>
        <v>-77.777777777777771</v>
      </c>
      <c r="I102" s="27">
        <f t="shared" si="8"/>
        <v>-57.142857142857146</v>
      </c>
    </row>
    <row r="103" spans="1:9" ht="15" thickBot="1" x14ac:dyDescent="0.35">
      <c r="A103" s="39" t="s">
        <v>18</v>
      </c>
      <c r="B103" s="39">
        <v>5</v>
      </c>
      <c r="C103" s="90" t="s">
        <v>13</v>
      </c>
      <c r="D103" s="41" t="s">
        <v>13</v>
      </c>
      <c r="E103" s="41" t="s">
        <v>13</v>
      </c>
      <c r="F103" s="41" t="s">
        <v>13</v>
      </c>
      <c r="G103" s="85" t="s">
        <v>13</v>
      </c>
      <c r="H103" s="27" t="s">
        <v>13</v>
      </c>
      <c r="I103" s="27" t="s">
        <v>13</v>
      </c>
    </row>
    <row r="104" spans="1:9" ht="15" thickBot="1" x14ac:dyDescent="0.35">
      <c r="A104" s="46" t="s">
        <v>18</v>
      </c>
      <c r="B104" s="46"/>
      <c r="C104" s="86">
        <v>745</v>
      </c>
      <c r="D104" s="53">
        <v>718</v>
      </c>
      <c r="E104" s="53">
        <v>667</v>
      </c>
      <c r="F104" s="53">
        <v>739</v>
      </c>
      <c r="G104" s="87">
        <v>611</v>
      </c>
      <c r="H104" s="126">
        <f>G104/F104*100-100</f>
        <v>-17.320703653585923</v>
      </c>
      <c r="I104" s="126">
        <f>G104/C104*100-100</f>
        <v>-17.986577181208048</v>
      </c>
    </row>
    <row r="105" spans="1:9" ht="15" thickBot="1" x14ac:dyDescent="0.35">
      <c r="A105" s="65" t="s">
        <v>28</v>
      </c>
      <c r="B105" s="66"/>
      <c r="C105" s="67">
        <v>1468</v>
      </c>
      <c r="D105" s="68">
        <v>1364</v>
      </c>
      <c r="E105" s="68">
        <v>1273</v>
      </c>
      <c r="F105" s="68">
        <v>1474</v>
      </c>
      <c r="G105" s="68">
        <v>1261</v>
      </c>
      <c r="H105" s="92">
        <f>G105/F105*100-100</f>
        <v>-14.450474898236081</v>
      </c>
      <c r="I105" s="93">
        <f>G105/C105*100-100</f>
        <v>-14.10081743869209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58" t="s">
        <v>12</v>
      </c>
      <c r="B107" s="158">
        <v>2</v>
      </c>
      <c r="C107" s="159" t="s">
        <v>13</v>
      </c>
      <c r="D107" s="160" t="s">
        <v>13</v>
      </c>
      <c r="E107" s="160" t="s">
        <v>13</v>
      </c>
      <c r="F107" s="160" t="s">
        <v>13</v>
      </c>
      <c r="G107" s="161" t="s">
        <v>13</v>
      </c>
      <c r="H107" s="160" t="s">
        <v>13</v>
      </c>
      <c r="I107" s="160" t="s">
        <v>13</v>
      </c>
    </row>
    <row r="108" spans="1:9" x14ac:dyDescent="0.3">
      <c r="A108" s="72" t="s">
        <v>12</v>
      </c>
      <c r="B108" s="72">
        <v>3</v>
      </c>
      <c r="C108" s="84">
        <v>1</v>
      </c>
      <c r="D108" s="144" t="s">
        <v>13</v>
      </c>
      <c r="E108" s="144" t="s">
        <v>13</v>
      </c>
      <c r="F108" s="144" t="s">
        <v>13</v>
      </c>
      <c r="G108" s="162" t="s">
        <v>13</v>
      </c>
      <c r="H108" s="144" t="s">
        <v>13</v>
      </c>
      <c r="I108" s="144" t="s">
        <v>13</v>
      </c>
    </row>
    <row r="109" spans="1:9" ht="15" thickBot="1" x14ac:dyDescent="0.35">
      <c r="A109" s="72" t="s">
        <v>12</v>
      </c>
      <c r="B109" s="72">
        <v>4</v>
      </c>
      <c r="C109" s="110" t="s">
        <v>13</v>
      </c>
      <c r="D109" s="37" t="s">
        <v>13</v>
      </c>
      <c r="E109" s="37" t="s">
        <v>13</v>
      </c>
      <c r="F109" s="37" t="s">
        <v>13</v>
      </c>
      <c r="G109" s="77" t="s">
        <v>13</v>
      </c>
      <c r="H109" s="144" t="s">
        <v>13</v>
      </c>
      <c r="I109" s="144" t="s">
        <v>13</v>
      </c>
    </row>
    <row r="110" spans="1:9" ht="15" thickBot="1" x14ac:dyDescent="0.35">
      <c r="A110" s="71" t="s">
        <v>12</v>
      </c>
      <c r="B110" s="71"/>
      <c r="C110" s="86">
        <v>1</v>
      </c>
      <c r="D110" s="163" t="s">
        <v>13</v>
      </c>
      <c r="E110" s="163" t="s">
        <v>13</v>
      </c>
      <c r="F110" s="163" t="s">
        <v>13</v>
      </c>
      <c r="G110" s="164" t="s">
        <v>13</v>
      </c>
      <c r="H110" s="35" t="s">
        <v>13</v>
      </c>
      <c r="I110" s="149" t="s">
        <v>13</v>
      </c>
    </row>
    <row r="111" spans="1:9" x14ac:dyDescent="0.3">
      <c r="A111" s="165" t="s">
        <v>14</v>
      </c>
      <c r="B111" s="165">
        <v>1</v>
      </c>
      <c r="C111" s="166" t="s">
        <v>13</v>
      </c>
      <c r="D111" s="167" t="s">
        <v>13</v>
      </c>
      <c r="E111" s="167" t="s">
        <v>13</v>
      </c>
      <c r="F111" s="167" t="s">
        <v>13</v>
      </c>
      <c r="G111" s="168" t="s">
        <v>13</v>
      </c>
      <c r="H111" s="169" t="s">
        <v>13</v>
      </c>
      <c r="I111" s="153" t="s">
        <v>13</v>
      </c>
    </row>
    <row r="112" spans="1:9" x14ac:dyDescent="0.3">
      <c r="A112" s="72" t="s">
        <v>14</v>
      </c>
      <c r="B112" s="36">
        <v>2</v>
      </c>
      <c r="C112" s="84">
        <v>3</v>
      </c>
      <c r="D112" s="37">
        <v>5</v>
      </c>
      <c r="E112" s="37">
        <v>2</v>
      </c>
      <c r="F112" s="37">
        <v>1</v>
      </c>
      <c r="G112" s="77">
        <v>1</v>
      </c>
      <c r="H112" s="22">
        <f>G112/F112*100-100</f>
        <v>0</v>
      </c>
      <c r="I112" s="22">
        <f>G112/C112*100-100</f>
        <v>-66.666666666666671</v>
      </c>
    </row>
    <row r="113" spans="1:9" x14ac:dyDescent="0.3">
      <c r="A113" s="36" t="s">
        <v>14</v>
      </c>
      <c r="B113" s="39">
        <v>3</v>
      </c>
      <c r="C113" s="84">
        <v>10</v>
      </c>
      <c r="D113" s="112">
        <v>3</v>
      </c>
      <c r="E113" s="112">
        <v>18</v>
      </c>
      <c r="F113" s="112">
        <v>8</v>
      </c>
      <c r="G113" s="113">
        <v>17</v>
      </c>
      <c r="H113" s="27">
        <f>G113/F113*100-100</f>
        <v>112.5</v>
      </c>
      <c r="I113" s="22">
        <f>G113/C113*100-100</f>
        <v>70</v>
      </c>
    </row>
    <row r="114" spans="1:9" x14ac:dyDescent="0.3">
      <c r="A114" s="39" t="s">
        <v>14</v>
      </c>
      <c r="B114" s="36">
        <v>4</v>
      </c>
      <c r="C114" s="84">
        <v>3</v>
      </c>
      <c r="D114" s="112" t="s">
        <v>13</v>
      </c>
      <c r="E114" s="112">
        <v>4</v>
      </c>
      <c r="F114" s="112">
        <v>2</v>
      </c>
      <c r="G114" s="113">
        <v>8</v>
      </c>
      <c r="H114" s="27">
        <f>G114/F114*100-100</f>
        <v>300</v>
      </c>
      <c r="I114" s="22">
        <f>G114/C114*100-100</f>
        <v>166.66666666666663</v>
      </c>
    </row>
    <row r="115" spans="1:9" ht="15" thickBot="1" x14ac:dyDescent="0.35">
      <c r="A115" s="36" t="s">
        <v>14</v>
      </c>
      <c r="B115" s="36">
        <v>5</v>
      </c>
      <c r="C115" s="84" t="s">
        <v>13</v>
      </c>
      <c r="D115" s="112" t="s">
        <v>13</v>
      </c>
      <c r="E115" s="112" t="s">
        <v>13</v>
      </c>
      <c r="F115" s="112" t="s">
        <v>13</v>
      </c>
      <c r="G115" s="113" t="s">
        <v>13</v>
      </c>
      <c r="H115" s="22" t="s">
        <v>13</v>
      </c>
      <c r="I115" s="22" t="s">
        <v>13</v>
      </c>
    </row>
    <row r="116" spans="1:9" ht="15" thickBot="1" x14ac:dyDescent="0.35">
      <c r="A116" s="46" t="s">
        <v>14</v>
      </c>
      <c r="B116" s="46"/>
      <c r="C116" s="86">
        <v>16</v>
      </c>
      <c r="D116" s="53">
        <v>8</v>
      </c>
      <c r="E116" s="53">
        <v>24</v>
      </c>
      <c r="F116" s="53">
        <v>11</v>
      </c>
      <c r="G116" s="87">
        <v>26</v>
      </c>
      <c r="H116" s="135">
        <f>G116/F116*100-100</f>
        <v>136.36363636363637</v>
      </c>
      <c r="I116" s="135">
        <f>G116/C116*100-100</f>
        <v>62.5</v>
      </c>
    </row>
    <row r="117" spans="1:9" x14ac:dyDescent="0.3">
      <c r="A117" s="170" t="s">
        <v>15</v>
      </c>
      <c r="B117" s="170">
        <v>1</v>
      </c>
      <c r="C117" s="166" t="s">
        <v>13</v>
      </c>
      <c r="D117" s="171" t="s">
        <v>13</v>
      </c>
      <c r="E117" s="171">
        <v>1</v>
      </c>
      <c r="F117" s="171" t="s">
        <v>13</v>
      </c>
      <c r="G117" s="172" t="s">
        <v>13</v>
      </c>
      <c r="H117" s="130" t="s">
        <v>13</v>
      </c>
      <c r="I117" s="88" t="s">
        <v>13</v>
      </c>
    </row>
    <row r="118" spans="1:9" x14ac:dyDescent="0.3">
      <c r="A118" s="39" t="s">
        <v>15</v>
      </c>
      <c r="B118" s="39">
        <v>2</v>
      </c>
      <c r="C118" s="84">
        <v>15</v>
      </c>
      <c r="D118" s="41">
        <v>9</v>
      </c>
      <c r="E118" s="41">
        <v>9</v>
      </c>
      <c r="F118" s="41">
        <v>10</v>
      </c>
      <c r="G118" s="85">
        <v>12</v>
      </c>
      <c r="H118" s="27">
        <f t="shared" ref="H118:H122" si="9">G118/F118*100-100</f>
        <v>20</v>
      </c>
      <c r="I118" s="88">
        <f>G118/C118*100-100</f>
        <v>-20</v>
      </c>
    </row>
    <row r="119" spans="1:9" x14ac:dyDescent="0.3">
      <c r="A119" s="39" t="s">
        <v>15</v>
      </c>
      <c r="B119" s="39">
        <v>3</v>
      </c>
      <c r="C119" s="84">
        <v>51</v>
      </c>
      <c r="D119" s="41">
        <v>44</v>
      </c>
      <c r="E119" s="41">
        <v>50</v>
      </c>
      <c r="F119" s="41">
        <v>36</v>
      </c>
      <c r="G119" s="85">
        <v>56</v>
      </c>
      <c r="H119" s="27">
        <f t="shared" si="9"/>
        <v>55.555555555555571</v>
      </c>
      <c r="I119" s="27">
        <f>G119/C119*100-100</f>
        <v>9.8039215686274588</v>
      </c>
    </row>
    <row r="120" spans="1:9" x14ac:dyDescent="0.3">
      <c r="A120" s="39" t="s">
        <v>15</v>
      </c>
      <c r="B120" s="39">
        <v>4</v>
      </c>
      <c r="C120" s="84">
        <v>17</v>
      </c>
      <c r="D120" s="41">
        <v>20</v>
      </c>
      <c r="E120" s="41">
        <v>16</v>
      </c>
      <c r="F120" s="41">
        <v>31</v>
      </c>
      <c r="G120" s="85">
        <v>20</v>
      </c>
      <c r="H120" s="27">
        <f t="shared" si="9"/>
        <v>-35.483870967741936</v>
      </c>
      <c r="I120" s="27">
        <f>G120/C120*100-100</f>
        <v>17.64705882352942</v>
      </c>
    </row>
    <row r="121" spans="1:9" ht="15" thickBot="1" x14ac:dyDescent="0.35">
      <c r="A121" s="39" t="s">
        <v>15</v>
      </c>
      <c r="B121" s="39">
        <v>5</v>
      </c>
      <c r="C121" s="84" t="s">
        <v>13</v>
      </c>
      <c r="D121" s="173">
        <v>2</v>
      </c>
      <c r="E121" s="173" t="s">
        <v>13</v>
      </c>
      <c r="F121" s="173" t="s">
        <v>13</v>
      </c>
      <c r="G121" s="174">
        <v>1</v>
      </c>
      <c r="H121" s="27" t="s">
        <v>13</v>
      </c>
      <c r="I121" s="27" t="s">
        <v>13</v>
      </c>
    </row>
    <row r="122" spans="1:9" ht="15" thickBot="1" x14ac:dyDescent="0.35">
      <c r="A122" s="46" t="s">
        <v>15</v>
      </c>
      <c r="B122" s="46"/>
      <c r="C122" s="86">
        <v>83</v>
      </c>
      <c r="D122" s="53">
        <v>75</v>
      </c>
      <c r="E122" s="53">
        <v>76</v>
      </c>
      <c r="F122" s="53">
        <v>77</v>
      </c>
      <c r="G122" s="87">
        <v>89</v>
      </c>
      <c r="H122" s="35">
        <f t="shared" si="9"/>
        <v>15.584415584415595</v>
      </c>
      <c r="I122" s="35">
        <f>G122/C122*100-100</f>
        <v>7.228915662650607</v>
      </c>
    </row>
    <row r="123" spans="1:9" x14ac:dyDescent="0.3">
      <c r="A123" s="39" t="s">
        <v>16</v>
      </c>
      <c r="B123" s="39">
        <v>1</v>
      </c>
      <c r="C123" s="84">
        <v>1</v>
      </c>
      <c r="D123" s="41">
        <v>1</v>
      </c>
      <c r="E123" s="41">
        <v>4</v>
      </c>
      <c r="F123" s="41">
        <v>4</v>
      </c>
      <c r="G123" s="85">
        <v>2</v>
      </c>
      <c r="H123" s="27">
        <f>G123/F123*100-100</f>
        <v>-50</v>
      </c>
      <c r="I123" s="27">
        <f t="shared" ref="I123:I131" si="10">G123/C123*100-100</f>
        <v>100</v>
      </c>
    </row>
    <row r="124" spans="1:9" x14ac:dyDescent="0.3">
      <c r="A124" s="39" t="s">
        <v>16</v>
      </c>
      <c r="B124" s="39">
        <v>2</v>
      </c>
      <c r="C124" s="84">
        <v>62</v>
      </c>
      <c r="D124" s="41">
        <v>50</v>
      </c>
      <c r="E124" s="41">
        <v>73</v>
      </c>
      <c r="F124" s="41">
        <v>35</v>
      </c>
      <c r="G124" s="85">
        <v>46</v>
      </c>
      <c r="H124" s="27">
        <f>G124/F124*100-100</f>
        <v>31.428571428571416</v>
      </c>
      <c r="I124" s="27">
        <f t="shared" si="10"/>
        <v>-25.806451612903231</v>
      </c>
    </row>
    <row r="125" spans="1:9" x14ac:dyDescent="0.3">
      <c r="A125" s="39" t="s">
        <v>16</v>
      </c>
      <c r="B125" s="39">
        <v>3</v>
      </c>
      <c r="C125" s="84">
        <v>156</v>
      </c>
      <c r="D125" s="41">
        <v>157</v>
      </c>
      <c r="E125" s="41">
        <v>167</v>
      </c>
      <c r="F125" s="41">
        <v>142</v>
      </c>
      <c r="G125" s="85">
        <v>157</v>
      </c>
      <c r="H125" s="27">
        <f>G125/F125*100-100</f>
        <v>10.563380281690144</v>
      </c>
      <c r="I125" s="27">
        <f t="shared" si="10"/>
        <v>0.6410256410256352</v>
      </c>
    </row>
    <row r="126" spans="1:9" x14ac:dyDescent="0.3">
      <c r="A126" s="39" t="s">
        <v>16</v>
      </c>
      <c r="B126" s="39">
        <v>4</v>
      </c>
      <c r="C126" s="84">
        <v>33</v>
      </c>
      <c r="D126" s="41">
        <v>38</v>
      </c>
      <c r="E126" s="41">
        <v>37</v>
      </c>
      <c r="F126" s="41">
        <v>49</v>
      </c>
      <c r="G126" s="85">
        <v>23</v>
      </c>
      <c r="H126" s="27">
        <f>G126/F126*100-100</f>
        <v>-53.061224489795919</v>
      </c>
      <c r="I126" s="27">
        <f t="shared" si="10"/>
        <v>-30.303030303030297</v>
      </c>
    </row>
    <row r="127" spans="1:9" ht="15" thickBot="1" x14ac:dyDescent="0.35">
      <c r="A127" s="39" t="s">
        <v>16</v>
      </c>
      <c r="B127" s="39">
        <v>5</v>
      </c>
      <c r="C127" s="110">
        <v>1</v>
      </c>
      <c r="D127" s="112" t="s">
        <v>13</v>
      </c>
      <c r="E127" s="112">
        <v>1</v>
      </c>
      <c r="F127" s="112" t="s">
        <v>13</v>
      </c>
      <c r="G127" s="113">
        <v>3</v>
      </c>
      <c r="H127" s="27" t="s">
        <v>13</v>
      </c>
      <c r="I127" s="27">
        <f t="shared" si="10"/>
        <v>200</v>
      </c>
    </row>
    <row r="128" spans="1:9" ht="15" thickBot="1" x14ac:dyDescent="0.35">
      <c r="A128" s="46" t="s">
        <v>16</v>
      </c>
      <c r="B128" s="46"/>
      <c r="C128" s="86">
        <v>253</v>
      </c>
      <c r="D128" s="53">
        <v>246</v>
      </c>
      <c r="E128" s="53">
        <v>282</v>
      </c>
      <c r="F128" s="53">
        <v>230</v>
      </c>
      <c r="G128" s="87">
        <v>231</v>
      </c>
      <c r="H128" s="35">
        <f>G128/F128*100-100</f>
        <v>0.43478260869565588</v>
      </c>
      <c r="I128" s="35">
        <f t="shared" si="10"/>
        <v>-8.6956521739130466</v>
      </c>
    </row>
    <row r="129" spans="1:9" x14ac:dyDescent="0.3">
      <c r="A129" s="39" t="s">
        <v>18</v>
      </c>
      <c r="B129" s="39">
        <v>1</v>
      </c>
      <c r="C129" s="84">
        <v>13</v>
      </c>
      <c r="D129" s="41">
        <v>11</v>
      </c>
      <c r="E129" s="41">
        <v>14</v>
      </c>
      <c r="F129" s="41">
        <v>5</v>
      </c>
      <c r="G129" s="85">
        <v>10</v>
      </c>
      <c r="H129" s="27">
        <f>G129/F129*100-100</f>
        <v>100</v>
      </c>
      <c r="I129" s="27">
        <f t="shared" si="10"/>
        <v>-23.076923076923066</v>
      </c>
    </row>
    <row r="130" spans="1:9" x14ac:dyDescent="0.3">
      <c r="A130" s="39" t="s">
        <v>18</v>
      </c>
      <c r="B130" s="39">
        <v>2</v>
      </c>
      <c r="C130" s="84">
        <v>42</v>
      </c>
      <c r="D130" s="41">
        <v>25</v>
      </c>
      <c r="E130" s="41">
        <v>41</v>
      </c>
      <c r="F130" s="41">
        <v>24</v>
      </c>
      <c r="G130" s="85">
        <v>24</v>
      </c>
      <c r="H130" s="27">
        <f>G130/F130*100-100</f>
        <v>0</v>
      </c>
      <c r="I130" s="27">
        <f t="shared" si="10"/>
        <v>-42.857142857142861</v>
      </c>
    </row>
    <row r="131" spans="1:9" x14ac:dyDescent="0.3">
      <c r="A131" s="39" t="s">
        <v>18</v>
      </c>
      <c r="B131" s="39">
        <v>3</v>
      </c>
      <c r="C131" s="84">
        <v>24</v>
      </c>
      <c r="D131" s="41">
        <v>30</v>
      </c>
      <c r="E131" s="41">
        <v>31</v>
      </c>
      <c r="F131" s="41">
        <v>27</v>
      </c>
      <c r="G131" s="85">
        <v>41</v>
      </c>
      <c r="H131" s="27">
        <f>G131/F131*100-100</f>
        <v>51.851851851851848</v>
      </c>
      <c r="I131" s="27">
        <f t="shared" si="10"/>
        <v>70.833333333333314</v>
      </c>
    </row>
    <row r="132" spans="1:9" x14ac:dyDescent="0.3">
      <c r="A132" s="39" t="s">
        <v>18</v>
      </c>
      <c r="B132" s="39">
        <v>4</v>
      </c>
      <c r="C132" s="84" t="s">
        <v>13</v>
      </c>
      <c r="D132" s="41">
        <v>3</v>
      </c>
      <c r="E132" s="41">
        <v>6</v>
      </c>
      <c r="F132" s="41">
        <v>5</v>
      </c>
      <c r="G132" s="85">
        <v>10</v>
      </c>
      <c r="H132" s="27">
        <f>G132/F132*100-100</f>
        <v>100</v>
      </c>
      <c r="I132" s="27" t="s">
        <v>13</v>
      </c>
    </row>
    <row r="133" spans="1:9" ht="15" thickBot="1" x14ac:dyDescent="0.35">
      <c r="A133" s="39" t="s">
        <v>18</v>
      </c>
      <c r="B133" s="39">
        <v>5</v>
      </c>
      <c r="C133" s="84" t="s">
        <v>13</v>
      </c>
      <c r="D133" s="41" t="s">
        <v>13</v>
      </c>
      <c r="E133" s="41" t="s">
        <v>13</v>
      </c>
      <c r="F133" s="41" t="s">
        <v>13</v>
      </c>
      <c r="G133" s="85" t="s">
        <v>13</v>
      </c>
      <c r="H133" s="27" t="s">
        <v>13</v>
      </c>
      <c r="I133" s="27" t="s">
        <v>13</v>
      </c>
    </row>
    <row r="134" spans="1:9" ht="15" thickBot="1" x14ac:dyDescent="0.35">
      <c r="A134" s="46" t="s">
        <v>18</v>
      </c>
      <c r="B134" s="46"/>
      <c r="C134" s="86">
        <v>79</v>
      </c>
      <c r="D134" s="53">
        <v>69</v>
      </c>
      <c r="E134" s="53">
        <v>92</v>
      </c>
      <c r="F134" s="53">
        <v>61</v>
      </c>
      <c r="G134" s="87">
        <v>85</v>
      </c>
      <c r="H134" s="35">
        <f>G134/F134*100-100</f>
        <v>39.344262295081961</v>
      </c>
      <c r="I134" s="35">
        <f>G134/C134*100-100</f>
        <v>7.5949367088607573</v>
      </c>
    </row>
    <row r="135" spans="1:9" ht="15" thickBot="1" x14ac:dyDescent="0.35">
      <c r="A135" s="175" t="s">
        <v>12</v>
      </c>
      <c r="B135" s="175"/>
      <c r="C135" s="176">
        <v>432</v>
      </c>
      <c r="D135" s="67">
        <v>398</v>
      </c>
      <c r="E135" s="67">
        <v>474</v>
      </c>
      <c r="F135" s="67">
        <v>379</v>
      </c>
      <c r="G135" s="67">
        <v>431</v>
      </c>
      <c r="H135" s="92">
        <f>G135/F135*100-100</f>
        <v>13.720316622691286</v>
      </c>
      <c r="I135" s="93">
        <f>G135/C135*100-100</f>
        <v>-0.23148148148148096</v>
      </c>
    </row>
    <row r="136" spans="1:9" ht="15" thickBot="1" x14ac:dyDescent="0.35">
      <c r="A136" s="177" t="s">
        <v>30</v>
      </c>
      <c r="B136" s="177"/>
      <c r="C136" s="177"/>
      <c r="D136" s="177"/>
      <c r="E136" s="177"/>
      <c r="F136" s="177"/>
      <c r="G136" s="177"/>
      <c r="H136" s="177"/>
      <c r="I136" s="177"/>
    </row>
    <row r="137" spans="1:9" x14ac:dyDescent="0.3">
      <c r="A137" s="178" t="s">
        <v>14</v>
      </c>
      <c r="B137" s="178">
        <v>1</v>
      </c>
      <c r="C137" s="96" t="s">
        <v>13</v>
      </c>
      <c r="D137" s="97" t="s">
        <v>13</v>
      </c>
      <c r="E137" s="97" t="s">
        <v>13</v>
      </c>
      <c r="F137" s="97" t="s">
        <v>13</v>
      </c>
      <c r="G137" s="98" t="s">
        <v>13</v>
      </c>
      <c r="H137" s="179" t="s">
        <v>13</v>
      </c>
      <c r="I137" s="179" t="s">
        <v>13</v>
      </c>
    </row>
    <row r="138" spans="1:9" x14ac:dyDescent="0.3">
      <c r="A138" s="180" t="s">
        <v>14</v>
      </c>
      <c r="B138" s="180">
        <v>2</v>
      </c>
      <c r="C138" s="100" t="s">
        <v>13</v>
      </c>
      <c r="D138" s="101" t="s">
        <v>13</v>
      </c>
      <c r="E138" s="101" t="s">
        <v>13</v>
      </c>
      <c r="F138" s="101">
        <v>1</v>
      </c>
      <c r="G138" s="102" t="s">
        <v>13</v>
      </c>
      <c r="H138" s="27" t="s">
        <v>13</v>
      </c>
      <c r="I138" s="27" t="s">
        <v>13</v>
      </c>
    </row>
    <row r="139" spans="1:9" ht="15" thickBot="1" x14ac:dyDescent="0.35">
      <c r="A139" s="180" t="s">
        <v>14</v>
      </c>
      <c r="B139" s="180">
        <v>3</v>
      </c>
      <c r="C139" s="100" t="s">
        <v>13</v>
      </c>
      <c r="D139" s="101" t="s">
        <v>13</v>
      </c>
      <c r="E139" s="101">
        <v>1</v>
      </c>
      <c r="F139" s="101" t="s">
        <v>13</v>
      </c>
      <c r="G139" s="102" t="s">
        <v>13</v>
      </c>
      <c r="H139" s="27" t="s">
        <v>13</v>
      </c>
      <c r="I139" s="27" t="s">
        <v>13</v>
      </c>
    </row>
    <row r="140" spans="1:9" ht="15" thickBot="1" x14ac:dyDescent="0.35">
      <c r="A140" s="177" t="s">
        <v>14</v>
      </c>
      <c r="B140" s="181"/>
      <c r="C140" s="182" t="s">
        <v>13</v>
      </c>
      <c r="D140" s="183" t="s">
        <v>13</v>
      </c>
      <c r="E140" s="183">
        <v>1</v>
      </c>
      <c r="F140" s="183">
        <v>1</v>
      </c>
      <c r="G140" s="184" t="s">
        <v>13</v>
      </c>
      <c r="H140" s="35" t="s">
        <v>13</v>
      </c>
      <c r="I140" s="35" t="s">
        <v>13</v>
      </c>
    </row>
    <row r="141" spans="1:9" x14ac:dyDescent="0.3">
      <c r="A141" s="180" t="s">
        <v>15</v>
      </c>
      <c r="B141" s="180">
        <v>1</v>
      </c>
      <c r="C141" s="100" t="s">
        <v>13</v>
      </c>
      <c r="D141" s="99" t="s">
        <v>13</v>
      </c>
      <c r="E141" s="99" t="s">
        <v>13</v>
      </c>
      <c r="F141" s="99" t="s">
        <v>13</v>
      </c>
      <c r="G141" s="111" t="s">
        <v>13</v>
      </c>
      <c r="H141" s="179" t="s">
        <v>13</v>
      </c>
      <c r="I141" s="179" t="s">
        <v>13</v>
      </c>
    </row>
    <row r="142" spans="1:9" x14ac:dyDescent="0.3">
      <c r="A142" s="36" t="s">
        <v>15</v>
      </c>
      <c r="B142" s="36">
        <v>2</v>
      </c>
      <c r="C142" s="110">
        <v>1</v>
      </c>
      <c r="D142" s="50" t="s">
        <v>13</v>
      </c>
      <c r="E142" s="50">
        <v>1</v>
      </c>
      <c r="F142" s="50" t="s">
        <v>13</v>
      </c>
      <c r="G142" s="155">
        <v>5</v>
      </c>
      <c r="H142" s="27" t="s">
        <v>13</v>
      </c>
      <c r="I142" s="27">
        <f t="shared" ref="I142" si="11">G142/C142*100-100</f>
        <v>400</v>
      </c>
    </row>
    <row r="143" spans="1:9" x14ac:dyDescent="0.3">
      <c r="A143" s="36" t="s">
        <v>15</v>
      </c>
      <c r="B143" s="36">
        <v>3</v>
      </c>
      <c r="C143" s="110">
        <v>1</v>
      </c>
      <c r="D143" s="50">
        <v>1</v>
      </c>
      <c r="E143" s="50" t="s">
        <v>13</v>
      </c>
      <c r="F143" s="50" t="s">
        <v>13</v>
      </c>
      <c r="G143" s="155" t="s">
        <v>13</v>
      </c>
      <c r="H143" s="27" t="s">
        <v>13</v>
      </c>
      <c r="I143" s="27" t="s">
        <v>13</v>
      </c>
    </row>
    <row r="144" spans="1:9" ht="15" thickBot="1" x14ac:dyDescent="0.35">
      <c r="A144" s="36" t="s">
        <v>15</v>
      </c>
      <c r="B144" s="36">
        <v>4</v>
      </c>
      <c r="C144" s="154" t="s">
        <v>13</v>
      </c>
      <c r="D144" s="50" t="s">
        <v>13</v>
      </c>
      <c r="E144" s="50" t="s">
        <v>13</v>
      </c>
      <c r="F144" s="50" t="s">
        <v>13</v>
      </c>
      <c r="G144" s="155" t="s">
        <v>13</v>
      </c>
      <c r="H144" s="27" t="s">
        <v>13</v>
      </c>
      <c r="I144" s="88" t="s">
        <v>13</v>
      </c>
    </row>
    <row r="145" spans="1:9" ht="15" thickBot="1" x14ac:dyDescent="0.35">
      <c r="A145" s="31" t="s">
        <v>15</v>
      </c>
      <c r="B145" s="185"/>
      <c r="C145" s="81">
        <v>2</v>
      </c>
      <c r="D145" s="82">
        <v>1</v>
      </c>
      <c r="E145" s="82">
        <v>1</v>
      </c>
      <c r="F145" s="82" t="s">
        <v>13</v>
      </c>
      <c r="G145" s="83">
        <v>5</v>
      </c>
      <c r="H145" s="35" t="s">
        <v>13</v>
      </c>
      <c r="I145" s="35">
        <f>G145/C145*100-100</f>
        <v>150</v>
      </c>
    </row>
    <row r="146" spans="1:9" x14ac:dyDescent="0.3">
      <c r="A146" s="122" t="s">
        <v>16</v>
      </c>
      <c r="B146" s="122">
        <v>1</v>
      </c>
      <c r="C146" s="186">
        <v>4</v>
      </c>
      <c r="D146" s="187" t="s">
        <v>13</v>
      </c>
      <c r="E146" s="187">
        <v>2</v>
      </c>
      <c r="F146" s="187" t="s">
        <v>13</v>
      </c>
      <c r="G146" s="188" t="s">
        <v>13</v>
      </c>
      <c r="H146" s="27" t="s">
        <v>13</v>
      </c>
      <c r="I146" s="27" t="s">
        <v>13</v>
      </c>
    </row>
    <row r="147" spans="1:9" x14ac:dyDescent="0.3">
      <c r="A147" s="39" t="s">
        <v>16</v>
      </c>
      <c r="B147" s="39">
        <v>2</v>
      </c>
      <c r="C147" s="154">
        <v>3</v>
      </c>
      <c r="D147" s="50">
        <v>3</v>
      </c>
      <c r="E147" s="50">
        <v>1</v>
      </c>
      <c r="F147" s="50" t="s">
        <v>13</v>
      </c>
      <c r="G147" s="155">
        <v>3</v>
      </c>
      <c r="H147" s="27" t="s">
        <v>13</v>
      </c>
      <c r="I147" s="27">
        <f t="shared" ref="I147" si="12">G147/C147*100-100</f>
        <v>0</v>
      </c>
    </row>
    <row r="148" spans="1:9" x14ac:dyDescent="0.3">
      <c r="A148" s="39" t="s">
        <v>16</v>
      </c>
      <c r="B148" s="39">
        <v>3</v>
      </c>
      <c r="C148" s="154">
        <v>2</v>
      </c>
      <c r="D148" s="50">
        <v>2</v>
      </c>
      <c r="E148" s="50">
        <v>2</v>
      </c>
      <c r="F148" s="50">
        <v>1</v>
      </c>
      <c r="G148" s="155" t="s">
        <v>13</v>
      </c>
      <c r="H148" s="27" t="s">
        <v>13</v>
      </c>
      <c r="I148" s="27" t="s">
        <v>13</v>
      </c>
    </row>
    <row r="149" spans="1:9" ht="15" thickBot="1" x14ac:dyDescent="0.35">
      <c r="A149" s="39" t="s">
        <v>16</v>
      </c>
      <c r="B149" s="39">
        <v>4</v>
      </c>
      <c r="C149" s="154" t="s">
        <v>13</v>
      </c>
      <c r="D149" s="50" t="s">
        <v>13</v>
      </c>
      <c r="E149" s="50" t="s">
        <v>13</v>
      </c>
      <c r="F149" s="50" t="s">
        <v>13</v>
      </c>
      <c r="G149" s="155" t="s">
        <v>13</v>
      </c>
      <c r="H149" s="27" t="s">
        <v>13</v>
      </c>
      <c r="I149" s="27" t="s">
        <v>13</v>
      </c>
    </row>
    <row r="150" spans="1:9" ht="15" thickBot="1" x14ac:dyDescent="0.35">
      <c r="A150" s="46" t="s">
        <v>16</v>
      </c>
      <c r="B150" s="46"/>
      <c r="C150" s="86">
        <v>9</v>
      </c>
      <c r="D150" s="82">
        <v>5</v>
      </c>
      <c r="E150" s="82">
        <v>5</v>
      </c>
      <c r="F150" s="82">
        <v>1</v>
      </c>
      <c r="G150" s="83">
        <v>3</v>
      </c>
      <c r="H150" s="35">
        <f>G150/F150*100-100</f>
        <v>200</v>
      </c>
      <c r="I150" s="35">
        <f>G150/C150*100-100</f>
        <v>-66.666666666666671</v>
      </c>
    </row>
    <row r="151" spans="1:9" x14ac:dyDescent="0.3">
      <c r="A151" s="39" t="s">
        <v>18</v>
      </c>
      <c r="B151" s="39">
        <v>1</v>
      </c>
      <c r="C151" s="186">
        <v>12</v>
      </c>
      <c r="D151" s="189">
        <v>2</v>
      </c>
      <c r="E151" s="189">
        <v>9</v>
      </c>
      <c r="F151" s="189">
        <v>2</v>
      </c>
      <c r="G151" s="190" t="s">
        <v>13</v>
      </c>
      <c r="H151" s="27" t="s">
        <v>13</v>
      </c>
      <c r="I151" s="27" t="s">
        <v>13</v>
      </c>
    </row>
    <row r="152" spans="1:9" x14ac:dyDescent="0.3">
      <c r="A152" s="36" t="s">
        <v>18</v>
      </c>
      <c r="B152" s="36">
        <v>2</v>
      </c>
      <c r="C152" s="110">
        <v>3</v>
      </c>
      <c r="D152" s="191" t="s">
        <v>13</v>
      </c>
      <c r="E152" s="191">
        <v>3</v>
      </c>
      <c r="F152" s="191">
        <v>7</v>
      </c>
      <c r="G152" s="192">
        <v>3</v>
      </c>
      <c r="H152" s="27">
        <f>G152/F152*100-100</f>
        <v>-57.142857142857146</v>
      </c>
      <c r="I152" s="27">
        <f>G152/C152*100-100</f>
        <v>0</v>
      </c>
    </row>
    <row r="153" spans="1:9" x14ac:dyDescent="0.3">
      <c r="A153" s="193" t="s">
        <v>18</v>
      </c>
      <c r="B153" s="193">
        <v>3</v>
      </c>
      <c r="C153" s="154">
        <v>1</v>
      </c>
      <c r="D153" s="189">
        <v>1</v>
      </c>
      <c r="E153" s="189">
        <v>1</v>
      </c>
      <c r="F153" s="189" t="s">
        <v>13</v>
      </c>
      <c r="G153" s="190">
        <v>1</v>
      </c>
      <c r="H153" s="27" t="s">
        <v>13</v>
      </c>
      <c r="I153" s="27">
        <f>G153/C153*100-100</f>
        <v>0</v>
      </c>
    </row>
    <row r="154" spans="1:9" ht="15" thickBot="1" x14ac:dyDescent="0.35">
      <c r="A154" s="193" t="s">
        <v>18</v>
      </c>
      <c r="B154" s="193">
        <v>4</v>
      </c>
      <c r="C154" s="194" t="s">
        <v>13</v>
      </c>
      <c r="D154" s="50" t="s">
        <v>13</v>
      </c>
      <c r="E154" s="50" t="s">
        <v>13</v>
      </c>
      <c r="F154" s="50" t="s">
        <v>13</v>
      </c>
      <c r="G154" s="155" t="s">
        <v>13</v>
      </c>
      <c r="H154" s="88" t="s">
        <v>13</v>
      </c>
      <c r="I154" s="88" t="s">
        <v>13</v>
      </c>
    </row>
    <row r="155" spans="1:9" ht="15" thickBot="1" x14ac:dyDescent="0.35">
      <c r="A155" s="46" t="s">
        <v>18</v>
      </c>
      <c r="B155" s="195"/>
      <c r="C155" s="86">
        <v>16</v>
      </c>
      <c r="D155" s="53">
        <v>3</v>
      </c>
      <c r="E155" s="53">
        <v>13</v>
      </c>
      <c r="F155" s="53">
        <v>9</v>
      </c>
      <c r="G155" s="87">
        <v>4</v>
      </c>
      <c r="H155" s="135">
        <f>G155/F155*100-100</f>
        <v>-55.555555555555557</v>
      </c>
      <c r="I155" s="135">
        <f>G155/C155*100-100</f>
        <v>-75</v>
      </c>
    </row>
    <row r="156" spans="1:9" ht="15" thickBot="1" x14ac:dyDescent="0.35">
      <c r="A156" s="175" t="s">
        <v>31</v>
      </c>
      <c r="B156" s="196"/>
      <c r="C156" s="197">
        <v>27</v>
      </c>
      <c r="D156" s="198">
        <v>9</v>
      </c>
      <c r="E156" s="198">
        <v>20</v>
      </c>
      <c r="F156" s="198">
        <v>11</v>
      </c>
      <c r="G156" s="198">
        <v>12</v>
      </c>
      <c r="H156" s="92">
        <f>G156/F156*100-100</f>
        <v>9.0909090909090793</v>
      </c>
      <c r="I156" s="199">
        <f>G156/C156*100-100</f>
        <v>-55.555555555555557</v>
      </c>
    </row>
    <row r="157" spans="1:9" ht="15" thickBot="1" x14ac:dyDescent="0.35">
      <c r="A157" s="46" t="s">
        <v>32</v>
      </c>
      <c r="B157" s="46"/>
      <c r="C157" s="86">
        <v>2859</v>
      </c>
      <c r="D157" s="200">
        <v>2547</v>
      </c>
      <c r="E157" s="200">
        <v>2639</v>
      </c>
      <c r="F157" s="200">
        <v>2673</v>
      </c>
      <c r="G157" s="201">
        <v>2611</v>
      </c>
      <c r="H157" s="35">
        <f>G157/F157*100-100</f>
        <v>-2.3194912083801</v>
      </c>
      <c r="I157" s="135">
        <f>G157/C157*100-100</f>
        <v>-8.6743616649178108</v>
      </c>
    </row>
    <row r="159" spans="1:9" x14ac:dyDescent="0.3">
      <c r="A159" s="202" t="s">
        <v>33</v>
      </c>
    </row>
    <row r="160" spans="1:9" x14ac:dyDescent="0.3">
      <c r="A160" s="202" t="s">
        <v>34</v>
      </c>
    </row>
    <row r="161" spans="1:5" x14ac:dyDescent="0.3">
      <c r="A161" s="202" t="s">
        <v>35</v>
      </c>
    </row>
    <row r="162" spans="1:5" x14ac:dyDescent="0.3">
      <c r="A162" s="202"/>
    </row>
    <row r="163" spans="1:5" x14ac:dyDescent="0.3">
      <c r="E163" s="203" t="s">
        <v>36</v>
      </c>
    </row>
    <row r="164" spans="1:5" x14ac:dyDescent="0.3">
      <c r="E164" s="203" t="s">
        <v>37</v>
      </c>
    </row>
  </sheetData>
  <mergeCells count="45"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2024-09-25T10:03:54Z</dcterms:created>
  <dcterms:modified xsi:type="dcterms:W3CDTF">2024-09-25T10:04:20Z</dcterms:modified>
</cp:coreProperties>
</file>