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5826FDF7-B19A-40ED-ABA6-5B07AFF90A8E}" xr6:coauthVersionLast="47" xr6:coauthVersionMax="47" xr10:uidLastSave="{00000000-0000-0000-0000-000000000000}"/>
  <bookViews>
    <workbookView xWindow="-120" yWindow="-120" windowWidth="29040" windowHeight="17640" xr2:uid="{13B09540-34BF-45F4-9103-28E868F11EEF}"/>
  </bookViews>
  <sheets>
    <sheet name="36_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L24" i="1"/>
  <c r="N23" i="1"/>
  <c r="M23" i="1"/>
  <c r="L23" i="1"/>
  <c r="K23" i="1"/>
  <c r="M22" i="1"/>
  <c r="L22" i="1"/>
  <c r="K22" i="1"/>
  <c r="M21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M16" i="1"/>
  <c r="K16" i="1"/>
  <c r="M15" i="1"/>
  <c r="K15" i="1"/>
  <c r="M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<sst xmlns="http://schemas.openxmlformats.org/spreadsheetml/2006/main" count="65" uniqueCount="35">
  <si>
    <t xml:space="preserve">Grūdų  ir aliejinių augalų sėklų  supirkimo kiekių suvestinė ataskaita (2024 m. 36–38 sav.) pagal GS-1*, t </t>
  </si>
  <si>
    <t xml:space="preserve">                      Data
Grūdai</t>
  </si>
  <si>
    <t>Pokytis, %</t>
  </si>
  <si>
    <t>38 sav.  (09 18 –24)</t>
  </si>
  <si>
    <t>36  sav.  (09 02 – 08)</t>
  </si>
  <si>
    <t>37  sav.  (09 09 – 15)</t>
  </si>
  <si>
    <t>38  sav.  (09 16 – 22)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</si>
  <si>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</si>
  <si>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</si>
  <si>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</si>
  <si>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</si>
  <si>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</si>
  <si>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</si>
  <si>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</si>
  <si>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</si>
  <si>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</si>
  <si>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</si>
  <si>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</si>
  <si>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</si>
  <si>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</si>
  <si>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</si>
  <si>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</si>
  <si>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</si>
  <si>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</si>
  <si>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</si>
  <si>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</si>
  <si>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</si>
  <si>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</si>
  <si>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</si>
  <si>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</si>
  <si>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</si>
  <si>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38 savaitę su 37 savaite</t>
  </si>
  <si>
    <t>*** lyginant 2024 m. 38 savaitę su 2023 m. 38 savaite</t>
  </si>
  <si>
    <t>Pastaba: grūdų bei aliejinių augalų sėklų 36 ir 37 savaičių supirkimo kiekiai patikslinti 2024-09-26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</si>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</sst>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BA699CF-C751-4157-BC7E-C0B0E536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CC7FAA2-E3A2-4436-ACB2-3B706E559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7D2057AA-219D-4D7E-89FA-50B09BA9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42D1CBB-EB6E-4923-B1D6-477295865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7C5E8BE5-9B8B-4232-A6B4-818CB6BF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F614873-8F54-4255-9C4E-62BE897F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67E2CEE-2C21-4EEA-8E4B-0BFC96DC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A3BDF90-2E9B-402F-83FC-06D0EAA8E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DA8B8A82-23D9-4DEC-A742-20F2969D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792332AC-CE81-4B53-801E-BA7CE872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CF39CF4-A4E3-4ACF-8287-F8C09B13F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7E2E627-1ABC-42F6-B448-9E9A6D9B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B9A759B-5479-4479-9D23-897AA9111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B928EA3-8731-40BC-A578-5E93EC5F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2EDDB338-A4E9-41D3-8C7B-DBEF46FF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EBD4204-E2EF-4BB5-8C50-7A2F16084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31506FB-B80A-4E0E-BABE-3F41FE021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A41B3EB-3AD0-40C5-90A8-EBD40208B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287470D-5D06-4E90-BAD1-E0B766D56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7D3B4567-12B8-4726-81DB-1D6F6991D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5F01546A-7351-4654-81C4-4A31F064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53484E0E-E472-4DDC-B0EA-15000DC04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0075BE1C-96C7-427A-BDD2-ACDEFD81C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8F83A8F1-BBCB-407A-8B3A-510C9765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6F0C8101-CF61-4EE1-8028-B233E87A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0EF7BE86-DC28-4598-868C-BEAB7C9F7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955EF355-618A-4A89-B13A-6F6E1ED67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98154826-CD0A-4F7A-BB77-FCA16D912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7FEC8F46-2C07-42D3-BCFA-CFCE98FC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96392672-CBE6-48AB-866C-1F42D4288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027EDAC-C130-43C9-BE38-E50179B5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17D79FC-9BCE-454F-81A7-E72C21689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D85D5FC3-687A-4E5B-B21F-FF45FDFC5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56A58D55-DFB7-4714-97B6-919FCF50C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A607393F-00D2-4127-891B-D1615BF64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1801DD54-EBFF-4709-B85D-F2FC0DE71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CBED5C56-0740-4D07-A10C-E9844F080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45C0FB8-0DB9-4C46-8DA8-206A91B57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1BD8803-5816-41BF-82D4-80E83AE1B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D9E51F24-A21F-48BE-916C-7D0186EA7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A6F09E87-37D3-4293-B64D-78C96AA53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525C4FB-B4A0-4252-8777-C7570DA94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886036DC-422A-4820-AC19-C96247C13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50EE717-8195-4396-8260-F1A11E83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4784836-4C0A-41E7-BF9D-73F8325F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5984D1E3-6288-4CA9-992C-D1E8EBA3B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BB21AED3-5A43-4915-B51C-7ADBC92F9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0CFE7A5B-B52B-45B5-946F-B82567060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DF6591B-279D-4E17-8B13-9EAE23C20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F30F3FF-7850-477C-BC32-05E6F1B5A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CF93B7F8-ED80-4288-BEB2-C66D70D10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B62F49CE-FD91-4F03-B858-5315C9CB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2D0BEF4-2478-4EF7-81E4-B9DC2E8C6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22D14EDF-3F36-4D36-9CC7-A579FBF0C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8C91799A-9065-4496-9423-08233F7CB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2EDCE821-FED1-4F2B-8833-59894384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8DD98D0C-4E39-4687-8882-92432247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F40ACEDD-46D6-49E6-B8AE-DB855EB88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381B00C8-F959-417F-9105-32A9C5ACA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BFC65D7F-BBEE-4863-A4AA-F69765DEF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8FD090F7-03EE-45EF-9D98-ABE8F02D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D113AB0F-D89E-4D3C-B3C1-300F9FC54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70EC8DD5-F663-4941-882D-25DDB6AFC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426C9FF-6B9B-49A1-961F-3A09D6972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16B0DBE8-5C2A-4ECF-9978-E62E631F6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B4B337F0-336E-4F18-922E-B57537098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C24941A7-4692-41DA-8029-FDD2C9CA0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06E3CC62-C138-4E4A-A278-889D95A30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A4608465-6562-4274-97FE-829D68F8D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B1A7CEAD-5544-4611-AE93-37874EC78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BB5E082-7477-4E0B-ABF2-8BE167C93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59150EE6-6956-4008-A831-F7DA1FB2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68D5C2A2-6794-4791-8DA7-97CFEC40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9C3895A5-4160-43F7-99F0-4902A93FB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9D43CE14-07B0-4CB4-9407-8101D0A2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92499249-11CB-4909-A424-D5187D0BC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EF401-8A90-4065-A4DF-CD8F29860290}">
  <dimension ref="B2:W36"/>
  <sheetViews>
    <sheetView showGridLines="0" showRowColHeaders="0" tabSelected="1" workbookViewId="0">
      <selection activeCell="R33" sqref="R33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4" spans="2:23" ht="15" customHeight="1" x14ac:dyDescent="0.25">
      <c r="B4" s="60" t="s">
        <v>1</v>
      </c>
      <c r="C4" s="61">
        <v>2023</v>
      </c>
      <c r="D4" s="62"/>
      <c r="E4" s="61">
        <v>2024</v>
      </c>
      <c r="F4" s="63"/>
      <c r="G4" s="63"/>
      <c r="H4" s="63"/>
      <c r="I4" s="63"/>
      <c r="J4" s="62"/>
      <c r="K4" s="64" t="s">
        <v>2</v>
      </c>
      <c r="L4" s="65"/>
      <c r="M4" s="65"/>
      <c r="N4" s="65"/>
    </row>
    <row r="5" spans="2:23" ht="15" customHeight="1" x14ac:dyDescent="0.25">
      <c r="B5" s="60"/>
      <c r="C5" s="66" t="s">
        <v>3</v>
      </c>
      <c r="D5" s="67"/>
      <c r="E5" s="68" t="s">
        <v>4</v>
      </c>
      <c r="F5" s="69"/>
      <c r="G5" s="66" t="s">
        <v>5</v>
      </c>
      <c r="H5" s="67"/>
      <c r="I5" s="66" t="s">
        <v>6</v>
      </c>
      <c r="J5" s="67"/>
      <c r="K5" s="56" t="s">
        <v>7</v>
      </c>
      <c r="L5" s="70"/>
      <c r="M5" s="56" t="s">
        <v>8</v>
      </c>
      <c r="N5" s="57"/>
    </row>
    <row r="6" spans="2:23" ht="15" customHeight="1" x14ac:dyDescent="0.25">
      <c r="B6" s="60"/>
      <c r="C6" s="58" t="s">
        <v>9</v>
      </c>
      <c r="D6" s="58" t="s">
        <v>10</v>
      </c>
      <c r="E6" s="58" t="s">
        <v>9</v>
      </c>
      <c r="F6" s="58" t="s">
        <v>10</v>
      </c>
      <c r="G6" s="58" t="s">
        <v>9</v>
      </c>
      <c r="H6" s="58" t="s">
        <v>10</v>
      </c>
      <c r="I6" s="58" t="s">
        <v>9</v>
      </c>
      <c r="J6" s="58" t="s">
        <v>10</v>
      </c>
      <c r="K6" s="50" t="s">
        <v>9</v>
      </c>
      <c r="L6" s="50" t="s">
        <v>10</v>
      </c>
      <c r="M6" s="50" t="s">
        <v>9</v>
      </c>
      <c r="N6" s="52" t="s">
        <v>10</v>
      </c>
    </row>
    <row r="7" spans="2:23" ht="37.5" customHeight="1" x14ac:dyDescent="0.25">
      <c r="B7" s="6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3"/>
    </row>
    <row r="8" spans="2:23" s="8" customFormat="1" x14ac:dyDescent="0.25">
      <c r="B8" s="1" t="s">
        <v>11</v>
      </c>
      <c r="C8" s="2">
        <v>80753.987999999998</v>
      </c>
      <c r="D8" s="3">
        <v>13445.696</v>
      </c>
      <c r="E8" s="4">
        <v>40517.907999999996</v>
      </c>
      <c r="F8" s="4">
        <v>27596.362000000001</v>
      </c>
      <c r="G8" s="2">
        <v>61561.741000000002</v>
      </c>
      <c r="H8" s="3">
        <v>45857.222000000002</v>
      </c>
      <c r="I8" s="4">
        <v>54554.026000000005</v>
      </c>
      <c r="J8" s="4">
        <v>23398.924999999999</v>
      </c>
      <c r="K8" s="2">
        <f t="shared" ref="K8:L23" si="0">+((I8*100/G8)-100)</f>
        <v>-11.38323069843004</v>
      </c>
      <c r="L8" s="5">
        <f t="shared" si="0"/>
        <v>-48.974394916464853</v>
      </c>
      <c r="M8" s="4">
        <f t="shared" ref="M8:N23" si="1">+((I8*100/C8)-100)</f>
        <v>-32.444171054437575</v>
      </c>
      <c r="N8" s="6">
        <f t="shared" si="1"/>
        <v>74.025390727263215</v>
      </c>
      <c r="O8" s="7"/>
      <c r="P8" s="7"/>
      <c r="Q8" s="7"/>
      <c r="R8" s="7"/>
      <c r="S8" s="7"/>
      <c r="T8" s="7"/>
      <c r="U8" s="7"/>
      <c r="V8" s="7"/>
      <c r="W8" s="7"/>
    </row>
    <row r="9" spans="2:23" s="8" customFormat="1" x14ac:dyDescent="0.25">
      <c r="B9" s="9" t="s">
        <v>12</v>
      </c>
      <c r="C9" s="10">
        <v>6866.5159999999996</v>
      </c>
      <c r="D9" s="11">
        <v>738.04200000000003</v>
      </c>
      <c r="E9" s="12">
        <v>948.42500000000007</v>
      </c>
      <c r="F9" s="12">
        <v>109.98</v>
      </c>
      <c r="G9" s="10">
        <v>2222.5029999999997</v>
      </c>
      <c r="H9" s="11">
        <v>632.48099999999999</v>
      </c>
      <c r="I9" s="12">
        <v>2165.721</v>
      </c>
      <c r="J9" s="12">
        <v>838.72</v>
      </c>
      <c r="K9" s="10">
        <f>+((I9*100/G9)-100)</f>
        <v>-2.5548671925302102</v>
      </c>
      <c r="L9" s="13">
        <f>+((J9*100/H9)-100)</f>
        <v>32.607936048671831</v>
      </c>
      <c r="M9" s="12">
        <f>+((I9*100/C9)-100)</f>
        <v>-68.459681736706074</v>
      </c>
      <c r="N9" s="14">
        <f>+((J9*100/D9)-100)</f>
        <v>13.64122908994338</v>
      </c>
      <c r="O9" s="7"/>
      <c r="Q9" s="15"/>
      <c r="R9" s="15"/>
      <c r="S9" s="15"/>
    </row>
    <row r="10" spans="2:23" x14ac:dyDescent="0.25">
      <c r="B10" s="16" t="s">
        <v>13</v>
      </c>
      <c r="C10" s="17">
        <v>6616.1280000000006</v>
      </c>
      <c r="D10" s="18">
        <v>341.19799999999998</v>
      </c>
      <c r="E10" s="19">
        <v>3469.9920000000002</v>
      </c>
      <c r="F10" s="19">
        <v>57.42</v>
      </c>
      <c r="G10" s="17">
        <v>4836.8150000000005</v>
      </c>
      <c r="H10" s="18">
        <v>658.28099999999995</v>
      </c>
      <c r="I10" s="19">
        <v>3527.69</v>
      </c>
      <c r="J10" s="19">
        <v>1961.673</v>
      </c>
      <c r="K10" s="17">
        <f>+((I10*100/G10)-100)</f>
        <v>-27.06584808391473</v>
      </c>
      <c r="L10" s="20">
        <f t="shared" si="0"/>
        <v>197.99933463065167</v>
      </c>
      <c r="M10" s="19">
        <f t="shared" si="1"/>
        <v>-46.680445118353219</v>
      </c>
      <c r="N10" s="21">
        <f t="shared" si="1"/>
        <v>474.93684019249815</v>
      </c>
      <c r="O10" s="7"/>
      <c r="P10" s="7"/>
      <c r="Q10" s="7"/>
      <c r="R10" s="7"/>
    </row>
    <row r="11" spans="2:23" x14ac:dyDescent="0.25">
      <c r="B11" s="16" t="s">
        <v>14</v>
      </c>
      <c r="C11" s="17">
        <v>49630.585999999996</v>
      </c>
      <c r="D11" s="18">
        <v>9697.9229999999989</v>
      </c>
      <c r="E11" s="19">
        <v>21662.59</v>
      </c>
      <c r="F11" s="19">
        <v>26615.616999999998</v>
      </c>
      <c r="G11" s="17">
        <v>34364.156000000003</v>
      </c>
      <c r="H11" s="18">
        <v>26217.621000000003</v>
      </c>
      <c r="I11" s="19">
        <v>33143.563999999998</v>
      </c>
      <c r="J11" s="19">
        <v>15076.178</v>
      </c>
      <c r="K11" s="17">
        <f t="shared" si="0"/>
        <v>-3.5519335903375691</v>
      </c>
      <c r="L11" s="20">
        <f t="shared" si="0"/>
        <v>-42.496010602945255</v>
      </c>
      <c r="M11" s="19">
        <f t="shared" si="1"/>
        <v>-33.219478810909052</v>
      </c>
      <c r="N11" s="21">
        <f t="shared" si="1"/>
        <v>55.457802665581085</v>
      </c>
      <c r="O11" s="7"/>
      <c r="Q11" s="7"/>
      <c r="R11" s="7"/>
    </row>
    <row r="12" spans="2:23" x14ac:dyDescent="0.25">
      <c r="B12" s="16" t="s">
        <v>15</v>
      </c>
      <c r="C12" s="17">
        <v>12535.373</v>
      </c>
      <c r="D12" s="18">
        <v>618.68399999999997</v>
      </c>
      <c r="E12" s="19">
        <v>8810.2350000000006</v>
      </c>
      <c r="F12" s="19">
        <v>610.76499999999999</v>
      </c>
      <c r="G12" s="17">
        <v>14045.128000000001</v>
      </c>
      <c r="H12" s="18">
        <v>18240.821</v>
      </c>
      <c r="I12" s="19">
        <v>11113.804</v>
      </c>
      <c r="J12" s="19">
        <v>5325.2110000000002</v>
      </c>
      <c r="K12" s="17">
        <f t="shared" si="0"/>
        <v>-20.87075318929098</v>
      </c>
      <c r="L12" s="20">
        <f t="shared" si="0"/>
        <v>-70.806078300971208</v>
      </c>
      <c r="M12" s="19">
        <f t="shared" si="1"/>
        <v>-11.34046031179129</v>
      </c>
      <c r="N12" s="21">
        <f t="shared" si="1"/>
        <v>760.73197302661777</v>
      </c>
      <c r="O12" s="7"/>
      <c r="P12" s="7"/>
      <c r="Q12" s="7"/>
      <c r="R12" s="7"/>
    </row>
    <row r="13" spans="2:23" x14ac:dyDescent="0.25">
      <c r="B13" s="16" t="s">
        <v>16</v>
      </c>
      <c r="C13" s="17">
        <v>5105.3850000000002</v>
      </c>
      <c r="D13" s="18">
        <v>2049.8489999999997</v>
      </c>
      <c r="E13" s="19">
        <v>5626.6660000000002</v>
      </c>
      <c r="F13" s="19">
        <v>202.58</v>
      </c>
      <c r="G13" s="17">
        <v>6093.1390000000001</v>
      </c>
      <c r="H13" s="18">
        <v>108.018</v>
      </c>
      <c r="I13" s="19">
        <v>4603.2469999999994</v>
      </c>
      <c r="J13" s="19">
        <v>197.143</v>
      </c>
      <c r="K13" s="17">
        <f t="shared" si="0"/>
        <v>-24.451961460258829</v>
      </c>
      <c r="L13" s="20">
        <f t="shared" si="0"/>
        <v>82.509396582051124</v>
      </c>
      <c r="M13" s="19">
        <f t="shared" si="1"/>
        <v>-9.8354580506661193</v>
      </c>
      <c r="N13" s="21">
        <f t="shared" si="1"/>
        <v>-90.382559886118443</v>
      </c>
      <c r="O13" s="7"/>
    </row>
    <row r="14" spans="2:23" s="8" customFormat="1" x14ac:dyDescent="0.25">
      <c r="B14" s="22" t="s">
        <v>17</v>
      </c>
      <c r="C14" s="23">
        <v>111.852</v>
      </c>
      <c r="D14" s="24">
        <v>214.49</v>
      </c>
      <c r="E14" s="25">
        <v>225.905</v>
      </c>
      <c r="F14" s="25">
        <v>172.53700000000001</v>
      </c>
      <c r="G14" s="23">
        <v>462.024</v>
      </c>
      <c r="H14" s="24">
        <v>0</v>
      </c>
      <c r="I14" s="25">
        <v>1232.9740000000002</v>
      </c>
      <c r="J14" s="26">
        <v>0</v>
      </c>
      <c r="K14" s="23">
        <f t="shared" si="0"/>
        <v>166.86362613197588</v>
      </c>
      <c r="L14" s="27" t="s">
        <v>18</v>
      </c>
      <c r="M14" s="25">
        <f t="shared" si="1"/>
        <v>1002.3262883095522</v>
      </c>
      <c r="N14" s="28" t="s">
        <v>18</v>
      </c>
      <c r="O14" s="7"/>
      <c r="P14" s="15"/>
      <c r="Q14" s="15"/>
      <c r="R14" s="15"/>
      <c r="S14" s="15"/>
      <c r="T14" s="15"/>
    </row>
    <row r="15" spans="2:23" x14ac:dyDescent="0.25">
      <c r="B15" s="29" t="s">
        <v>13</v>
      </c>
      <c r="C15" s="10">
        <v>16.544</v>
      </c>
      <c r="D15" s="11">
        <v>6.65</v>
      </c>
      <c r="E15" s="12">
        <v>61.960999999999999</v>
      </c>
      <c r="F15" s="12">
        <v>0</v>
      </c>
      <c r="G15" s="10">
        <v>251.81400000000002</v>
      </c>
      <c r="H15" s="11">
        <v>0</v>
      </c>
      <c r="I15" s="12">
        <v>706.178</v>
      </c>
      <c r="J15" s="12">
        <v>0</v>
      </c>
      <c r="K15" s="10">
        <f t="shared" si="0"/>
        <v>180.43635381670595</v>
      </c>
      <c r="L15" s="13" t="s">
        <v>18</v>
      </c>
      <c r="M15" s="12">
        <f t="shared" si="1"/>
        <v>4168.4840425531911</v>
      </c>
      <c r="N15" s="14" t="s">
        <v>18</v>
      </c>
      <c r="O15" s="7"/>
      <c r="Q15" s="7"/>
      <c r="R15" s="7"/>
    </row>
    <row r="16" spans="2:23" x14ac:dyDescent="0.25">
      <c r="B16" s="30" t="s">
        <v>14</v>
      </c>
      <c r="C16" s="31">
        <v>95.308000000000007</v>
      </c>
      <c r="D16" s="32">
        <v>207.84</v>
      </c>
      <c r="E16" s="33">
        <v>163.94399999999999</v>
      </c>
      <c r="F16" s="33">
        <v>172.53700000000001</v>
      </c>
      <c r="G16" s="31">
        <v>210.21</v>
      </c>
      <c r="H16" s="32">
        <v>0</v>
      </c>
      <c r="I16" s="33">
        <v>526.79600000000005</v>
      </c>
      <c r="J16" s="33">
        <v>0</v>
      </c>
      <c r="K16" s="31">
        <f t="shared" si="0"/>
        <v>150.60463346177633</v>
      </c>
      <c r="L16" s="34" t="s">
        <v>18</v>
      </c>
      <c r="M16" s="33">
        <f t="shared" si="1"/>
        <v>452.73009610945564</v>
      </c>
      <c r="N16" s="35" t="s">
        <v>18</v>
      </c>
      <c r="O16" s="7"/>
      <c r="Q16" s="7"/>
      <c r="R16" s="7"/>
    </row>
    <row r="17" spans="2:20" s="8" customFormat="1" x14ac:dyDescent="0.25">
      <c r="B17" s="1" t="s">
        <v>19</v>
      </c>
      <c r="C17" s="2">
        <v>6176.7830000000004</v>
      </c>
      <c r="D17" s="3">
        <v>3723.3</v>
      </c>
      <c r="E17" s="4">
        <v>3718.806</v>
      </c>
      <c r="F17" s="4">
        <v>12353.481</v>
      </c>
      <c r="G17" s="2">
        <v>4721.8209999999999</v>
      </c>
      <c r="H17" s="3">
        <v>2288.6860000000001</v>
      </c>
      <c r="I17" s="4">
        <v>9730.7759999999998</v>
      </c>
      <c r="J17" s="19">
        <v>341.73599999999999</v>
      </c>
      <c r="K17" s="2">
        <f t="shared" si="0"/>
        <v>106.08100137637575</v>
      </c>
      <c r="L17" s="5">
        <f t="shared" si="0"/>
        <v>-85.068462864718015</v>
      </c>
      <c r="M17" s="4">
        <f t="shared" si="1"/>
        <v>57.53792872438612</v>
      </c>
      <c r="N17" s="6">
        <f t="shared" si="1"/>
        <v>-90.821690435903633</v>
      </c>
      <c r="O17" s="7"/>
      <c r="P17" s="15"/>
      <c r="Q17" s="15"/>
      <c r="R17" s="15"/>
      <c r="S17" s="15"/>
      <c r="T17" s="15"/>
    </row>
    <row r="18" spans="2:20" x14ac:dyDescent="0.25">
      <c r="B18" s="29" t="s">
        <v>13</v>
      </c>
      <c r="C18" s="10">
        <v>1456.8009999999999</v>
      </c>
      <c r="D18" s="11">
        <v>103.46</v>
      </c>
      <c r="E18" s="12">
        <v>478.25900000000001</v>
      </c>
      <c r="F18" s="12">
        <v>174.10900000000001</v>
      </c>
      <c r="G18" s="10">
        <v>725.32799999999997</v>
      </c>
      <c r="H18" s="11">
        <v>0</v>
      </c>
      <c r="I18" s="12">
        <v>3423.05</v>
      </c>
      <c r="J18" s="12">
        <v>0</v>
      </c>
      <c r="K18" s="10">
        <f t="shared" si="0"/>
        <v>371.93131934793638</v>
      </c>
      <c r="L18" s="13" t="s">
        <v>18</v>
      </c>
      <c r="M18" s="12">
        <f t="shared" si="1"/>
        <v>134.97032195886743</v>
      </c>
      <c r="N18" s="14" t="s">
        <v>18</v>
      </c>
      <c r="O18" s="7"/>
      <c r="Q18" s="7"/>
      <c r="R18" s="7"/>
    </row>
    <row r="19" spans="2:20" x14ac:dyDescent="0.25">
      <c r="B19" s="16" t="s">
        <v>14</v>
      </c>
      <c r="C19" s="17">
        <v>2722.4940000000001</v>
      </c>
      <c r="D19" s="18">
        <v>1198</v>
      </c>
      <c r="E19" s="19">
        <v>1395.7260000000001</v>
      </c>
      <c r="F19" s="19">
        <v>5187.0410000000002</v>
      </c>
      <c r="G19" s="17">
        <v>1702.8109999999999</v>
      </c>
      <c r="H19" s="18">
        <v>47.292000000000002</v>
      </c>
      <c r="I19" s="19">
        <v>3307.2750000000001</v>
      </c>
      <c r="J19" s="19">
        <v>49.08</v>
      </c>
      <c r="K19" s="17">
        <f t="shared" si="0"/>
        <v>94.224432423798078</v>
      </c>
      <c r="L19" s="20">
        <f t="shared" si="0"/>
        <v>3.7807663029687859</v>
      </c>
      <c r="M19" s="19">
        <f t="shared" si="1"/>
        <v>21.479606566626032</v>
      </c>
      <c r="N19" s="21">
        <f t="shared" si="1"/>
        <v>-95.903171953255423</v>
      </c>
      <c r="O19" s="7"/>
      <c r="Q19" s="7"/>
      <c r="R19" s="7"/>
    </row>
    <row r="20" spans="2:20" x14ac:dyDescent="0.25">
      <c r="B20" s="30" t="s">
        <v>20</v>
      </c>
      <c r="C20" s="31">
        <v>1997.4880000000001</v>
      </c>
      <c r="D20" s="32">
        <v>2421.84</v>
      </c>
      <c r="E20" s="33">
        <v>1844.8209999999999</v>
      </c>
      <c r="F20" s="33">
        <v>6992.3310000000001</v>
      </c>
      <c r="G20" s="31">
        <v>2293.6819999999998</v>
      </c>
      <c r="H20" s="32">
        <v>2241.3939999999998</v>
      </c>
      <c r="I20" s="33">
        <v>3000.451</v>
      </c>
      <c r="J20" s="33">
        <v>292.65600000000001</v>
      </c>
      <c r="K20" s="36">
        <f t="shared" si="0"/>
        <v>30.813730935674613</v>
      </c>
      <c r="L20" s="34">
        <f t="shared" si="0"/>
        <v>-86.94312557274624</v>
      </c>
      <c r="M20" s="35">
        <f t="shared" si="1"/>
        <v>50.211215286399693</v>
      </c>
      <c r="N20" s="35">
        <f t="shared" si="1"/>
        <v>-87.915964721038549</v>
      </c>
      <c r="O20" s="7"/>
      <c r="Q20" s="7"/>
      <c r="R20" s="7"/>
    </row>
    <row r="21" spans="2:20" x14ac:dyDescent="0.25">
      <c r="B21" s="16" t="s">
        <v>21</v>
      </c>
      <c r="C21" s="17">
        <v>2072.1610000000001</v>
      </c>
      <c r="D21" s="18">
        <v>398.50200000000001</v>
      </c>
      <c r="E21" s="19">
        <v>1791.5619999999999</v>
      </c>
      <c r="F21" s="19">
        <v>0</v>
      </c>
      <c r="G21" s="17">
        <v>1245.973</v>
      </c>
      <c r="H21" s="18">
        <v>0</v>
      </c>
      <c r="I21" s="19">
        <v>768.54700000000003</v>
      </c>
      <c r="J21" s="19">
        <v>0</v>
      </c>
      <c r="K21" s="37">
        <f t="shared" si="0"/>
        <v>-38.317523734462945</v>
      </c>
      <c r="L21" s="20" t="s">
        <v>18</v>
      </c>
      <c r="M21" s="21">
        <f t="shared" si="1"/>
        <v>-62.910845248028508</v>
      </c>
      <c r="N21" s="21" t="s">
        <v>18</v>
      </c>
      <c r="O21" s="7"/>
      <c r="Q21" s="7"/>
      <c r="R21" s="7"/>
    </row>
    <row r="22" spans="2:20" x14ac:dyDescent="0.25">
      <c r="B22" s="16" t="s">
        <v>22</v>
      </c>
      <c r="C22" s="17">
        <v>277.98399999999998</v>
      </c>
      <c r="D22" s="18">
        <v>0</v>
      </c>
      <c r="E22" s="19">
        <v>222.054</v>
      </c>
      <c r="F22" s="19">
        <v>0</v>
      </c>
      <c r="G22" s="17">
        <v>412.83199999999999</v>
      </c>
      <c r="H22" s="18">
        <v>23.068000000000001</v>
      </c>
      <c r="I22" s="19">
        <v>646.77599999999995</v>
      </c>
      <c r="J22" s="19">
        <v>69.680000000000007</v>
      </c>
      <c r="K22" s="37">
        <f>+((I22*100/G22)-100)</f>
        <v>56.668087745136035</v>
      </c>
      <c r="L22" s="20">
        <f t="shared" si="0"/>
        <v>202.06346453962203</v>
      </c>
      <c r="M22" s="21">
        <f t="shared" si="1"/>
        <v>132.66662829515369</v>
      </c>
      <c r="N22" s="21" t="s">
        <v>18</v>
      </c>
      <c r="O22" s="7"/>
      <c r="Q22" s="7"/>
      <c r="R22" s="7"/>
    </row>
    <row r="23" spans="2:20" x14ac:dyDescent="0.25">
      <c r="B23" s="16" t="s">
        <v>23</v>
      </c>
      <c r="C23" s="17">
        <v>1515.202</v>
      </c>
      <c r="D23" s="18">
        <v>339.19900000000001</v>
      </c>
      <c r="E23" s="19">
        <v>1655.7830000000001</v>
      </c>
      <c r="F23" s="19">
        <v>266.26</v>
      </c>
      <c r="G23" s="17">
        <v>1897.4760000000001</v>
      </c>
      <c r="H23" s="18">
        <v>884.30399999999997</v>
      </c>
      <c r="I23" s="19">
        <v>855.19100000000003</v>
      </c>
      <c r="J23" s="19">
        <v>571.37</v>
      </c>
      <c r="K23" s="37">
        <f t="shared" si="0"/>
        <v>-54.930075531917133</v>
      </c>
      <c r="L23" s="20">
        <f t="shared" si="0"/>
        <v>-35.387604262787463</v>
      </c>
      <c r="M23" s="21">
        <f t="shared" si="1"/>
        <v>-43.559274604970156</v>
      </c>
      <c r="N23" s="21">
        <f t="shared" si="1"/>
        <v>68.446840939979182</v>
      </c>
      <c r="O23" s="7"/>
      <c r="Q23" s="7"/>
      <c r="R23" s="7"/>
    </row>
    <row r="24" spans="2:20" x14ac:dyDescent="0.25">
      <c r="B24" s="16" t="s">
        <v>24</v>
      </c>
      <c r="C24" s="17">
        <v>0</v>
      </c>
      <c r="D24" s="18">
        <v>237.66</v>
      </c>
      <c r="E24" s="19">
        <v>0</v>
      </c>
      <c r="F24" s="19">
        <v>177.9</v>
      </c>
      <c r="G24" s="17">
        <v>0</v>
      </c>
      <c r="H24" s="18">
        <v>235.27</v>
      </c>
      <c r="I24" s="19">
        <v>813.9369999999999</v>
      </c>
      <c r="J24" s="19">
        <v>92.320999999999998</v>
      </c>
      <c r="K24" s="37" t="s">
        <v>18</v>
      </c>
      <c r="L24" s="20">
        <f t="shared" ref="L24:L26" si="2">+((J24*100/H24)-100)</f>
        <v>-60.759552854167552</v>
      </c>
      <c r="M24" s="21" t="s">
        <v>18</v>
      </c>
      <c r="N24" s="21">
        <f t="shared" ref="M24:N27" si="3">+((J24*100/D24)-100)</f>
        <v>-61.154169822435406</v>
      </c>
      <c r="O24" s="7"/>
      <c r="Q24" s="7"/>
      <c r="R24" s="7"/>
    </row>
    <row r="25" spans="2:20" x14ac:dyDescent="0.25">
      <c r="B25" s="29" t="s">
        <v>25</v>
      </c>
      <c r="C25" s="10">
        <v>374.27600000000001</v>
      </c>
      <c r="D25" s="11">
        <v>12.08</v>
      </c>
      <c r="E25" s="12">
        <v>2648.3069999999998</v>
      </c>
      <c r="F25" s="12">
        <v>227.24799999999999</v>
      </c>
      <c r="G25" s="10">
        <v>1180.7349999999999</v>
      </c>
      <c r="H25" s="11">
        <v>3050.77</v>
      </c>
      <c r="I25" s="12">
        <v>446.83</v>
      </c>
      <c r="J25" s="12">
        <v>25.42</v>
      </c>
      <c r="K25" s="38">
        <f t="shared" ref="K25:L27" si="4">+((I25*100/G25)-100)</f>
        <v>-62.156622781572494</v>
      </c>
      <c r="L25" s="13">
        <f t="shared" si="2"/>
        <v>-99.166767734047468</v>
      </c>
      <c r="M25" s="14">
        <f t="shared" si="3"/>
        <v>19.385159614829689</v>
      </c>
      <c r="N25" s="14">
        <f t="shared" si="3"/>
        <v>110.43046357615893</v>
      </c>
      <c r="O25" s="7"/>
      <c r="Q25" s="7"/>
      <c r="R25" s="7"/>
    </row>
    <row r="26" spans="2:20" x14ac:dyDescent="0.25">
      <c r="B26" s="16" t="s">
        <v>26</v>
      </c>
      <c r="C26" s="17">
        <v>12204.403999999999</v>
      </c>
      <c r="D26" s="18">
        <v>1601.1469999999999</v>
      </c>
      <c r="E26" s="19">
        <v>9383.1540000000005</v>
      </c>
      <c r="F26" s="19">
        <v>160.88399999999999</v>
      </c>
      <c r="G26" s="17">
        <v>17224.021999999997</v>
      </c>
      <c r="H26" s="18">
        <v>2415.768</v>
      </c>
      <c r="I26" s="19">
        <v>9397.2169999999987</v>
      </c>
      <c r="J26" s="19">
        <v>1905.2349999999999</v>
      </c>
      <c r="K26" s="37">
        <f t="shared" si="4"/>
        <v>-45.441215762497286</v>
      </c>
      <c r="L26" s="20">
        <f t="shared" si="2"/>
        <v>-21.133362144046941</v>
      </c>
      <c r="M26" s="21">
        <f t="shared" si="3"/>
        <v>-23.001426370349591</v>
      </c>
      <c r="N26" s="21">
        <f t="shared" si="3"/>
        <v>18.991885192302774</v>
      </c>
      <c r="O26" s="7"/>
      <c r="Q26" s="7"/>
      <c r="R26" s="7"/>
    </row>
    <row r="27" spans="2:20" x14ac:dyDescent="0.25">
      <c r="B27" s="29" t="s">
        <v>27</v>
      </c>
      <c r="C27" s="10">
        <v>7100.3320000000003</v>
      </c>
      <c r="D27" s="11">
        <v>6377.07</v>
      </c>
      <c r="E27" s="12">
        <v>6505.1980000000003</v>
      </c>
      <c r="F27" s="12">
        <v>3908.7829999999999</v>
      </c>
      <c r="G27" s="10">
        <v>8162.4120000000003</v>
      </c>
      <c r="H27" s="11">
        <v>8141.0219999999999</v>
      </c>
      <c r="I27" s="12">
        <v>8097.2890000000007</v>
      </c>
      <c r="J27" s="12">
        <v>1512.19</v>
      </c>
      <c r="K27" s="38">
        <f t="shared" si="4"/>
        <v>-0.79784014823069072</v>
      </c>
      <c r="L27" s="13">
        <f t="shared" si="4"/>
        <v>-81.425059409002955</v>
      </c>
      <c r="M27" s="14">
        <f t="shared" si="3"/>
        <v>14.040991322659281</v>
      </c>
      <c r="N27" s="14">
        <f t="shared" si="3"/>
        <v>-76.287072276139355</v>
      </c>
      <c r="O27" s="7"/>
      <c r="Q27" s="7"/>
      <c r="R27" s="7"/>
    </row>
    <row r="28" spans="2:20" x14ac:dyDescent="0.25">
      <c r="B28" s="16" t="s">
        <v>28</v>
      </c>
      <c r="C28" s="17">
        <v>0</v>
      </c>
      <c r="D28" s="18">
        <v>7.5</v>
      </c>
      <c r="E28" s="19">
        <v>3.5209999999999999</v>
      </c>
      <c r="F28" s="19">
        <v>0</v>
      </c>
      <c r="G28" s="17">
        <v>0</v>
      </c>
      <c r="H28" s="18">
        <v>5</v>
      </c>
      <c r="I28" s="19">
        <v>0</v>
      </c>
      <c r="J28" s="19">
        <v>0</v>
      </c>
      <c r="K28" s="37" t="s">
        <v>18</v>
      </c>
      <c r="L28" s="20" t="s">
        <v>18</v>
      </c>
      <c r="M28" s="21" t="s">
        <v>18</v>
      </c>
      <c r="N28" s="21" t="s">
        <v>18</v>
      </c>
      <c r="O28" s="7"/>
      <c r="Q28" s="7"/>
      <c r="R28" s="7"/>
    </row>
    <row r="29" spans="2:20" x14ac:dyDescent="0.25">
      <c r="B29" s="39" t="s">
        <v>29</v>
      </c>
      <c r="C29" s="40">
        <v>110586.982</v>
      </c>
      <c r="D29" s="41">
        <v>26356.679</v>
      </c>
      <c r="E29" s="41">
        <v>66672.197999999989</v>
      </c>
      <c r="F29" s="41">
        <v>44863.455000000002</v>
      </c>
      <c r="G29" s="41">
        <v>96869.036000000007</v>
      </c>
      <c r="H29" s="41">
        <v>58874.650999999998</v>
      </c>
      <c r="I29" s="41">
        <v>86543.562999999995</v>
      </c>
      <c r="J29" s="41">
        <v>27916.98</v>
      </c>
      <c r="K29" s="41">
        <f>+((I29*100/G29)-100)</f>
        <v>-10.659208996360832</v>
      </c>
      <c r="L29" s="41">
        <f>+((J29*100/H29)-100)</f>
        <v>-52.582343120811025</v>
      </c>
      <c r="M29" s="41">
        <f>+((I29*100/C29)-100)</f>
        <v>-21.741635918773895</v>
      </c>
      <c r="N29" s="42">
        <f>+((J29*100/D29)-100)</f>
        <v>5.9199453770332724</v>
      </c>
    </row>
    <row r="30" spans="2:20" x14ac:dyDescent="0.25">
      <c r="B30" s="1"/>
      <c r="C30" s="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2:20" x14ac:dyDescent="0.25">
      <c r="B31" s="44" t="s">
        <v>30</v>
      </c>
      <c r="C31" s="45"/>
      <c r="D31" s="45"/>
      <c r="E31" s="45"/>
      <c r="F31" s="45"/>
      <c r="G31" s="45"/>
      <c r="H31" s="45"/>
      <c r="I31" s="45"/>
      <c r="J31" s="45"/>
      <c r="K31" s="44"/>
      <c r="L31" s="44"/>
      <c r="M31" s="44"/>
      <c r="N31" s="44"/>
    </row>
    <row r="32" spans="2:20" ht="15" customHeight="1" x14ac:dyDescent="0.25">
      <c r="B32" s="46" t="s">
        <v>31</v>
      </c>
      <c r="C32" s="46"/>
      <c r="D32" s="46"/>
      <c r="E32" s="46"/>
      <c r="F32" s="46"/>
      <c r="G32" s="47"/>
      <c r="H32" s="47"/>
      <c r="I32" s="47"/>
      <c r="J32" s="47"/>
      <c r="L32" s="7"/>
      <c r="M32" s="7"/>
      <c r="N32" s="7"/>
    </row>
    <row r="33" spans="2:14" x14ac:dyDescent="0.25">
      <c r="B33" s="46" t="s">
        <v>32</v>
      </c>
      <c r="C33" s="46"/>
      <c r="D33" s="46"/>
      <c r="E33" s="46"/>
      <c r="F33" s="46"/>
      <c r="G33" s="48"/>
      <c r="K33" s="49"/>
      <c r="L33" s="7"/>
      <c r="M33" s="7"/>
      <c r="N33" s="7"/>
    </row>
    <row r="34" spans="2:14" ht="15" customHeight="1" x14ac:dyDescent="0.25">
      <c r="B34" s="54" t="s">
        <v>33</v>
      </c>
      <c r="C34" s="54"/>
      <c r="D34" s="54"/>
      <c r="E34" s="54"/>
      <c r="F34" s="54"/>
      <c r="G34" s="54"/>
      <c r="H34" s="54"/>
      <c r="I34" s="54"/>
      <c r="J34" s="54"/>
      <c r="K34" s="54"/>
      <c r="M34" s="44"/>
      <c r="N34" s="44"/>
    </row>
    <row r="35" spans="2:14" x14ac:dyDescent="0.25">
      <c r="C35" s="7"/>
      <c r="D35" s="7"/>
    </row>
    <row r="36" spans="2:14" x14ac:dyDescent="0.25">
      <c r="K36" s="49"/>
      <c r="L36" s="55" t="s">
        <v>34</v>
      </c>
      <c r="M36" s="55"/>
      <c r="N36" s="55"/>
    </row>
  </sheetData>
  <mergeCells count="25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34:K34"/>
    <mergeCell ref="L36:N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36_38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2024-09-25T09:40:22Z</dcterms:created>
  <dcterms:modified xsi:type="dcterms:W3CDTF">2024-09-25T12:39:25Z</dcterms:modified>
</cp:coreProperties>
</file>