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46DC6564-6E6B-4F65-A4F6-E7D10556F602}" xr6:coauthVersionLast="47" xr6:coauthVersionMax="47" xr10:uidLastSave="{00000000-0000-0000-0000-000000000000}"/>
  <bookViews>
    <workbookView xWindow="-120" yWindow="-120" windowWidth="29040" windowHeight="17640" xr2:uid="{9B618A1D-B93E-4F53-9C4A-0993FDBA3FBF}"/>
  </bookViews>
  <sheets>
    <sheet name="35_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L25" i="1"/>
  <c r="N24" i="1"/>
  <c r="M24" i="1"/>
  <c r="L24" i="1"/>
  <c r="K24" i="1"/>
  <c r="M23" i="1"/>
  <c r="K23" i="1"/>
  <c r="M22" i="1"/>
  <c r="K22" i="1"/>
  <c r="N21" i="1"/>
  <c r="M21" i="1"/>
  <c r="L21" i="1"/>
  <c r="K21" i="1"/>
  <c r="N20" i="1"/>
  <c r="M20" i="1"/>
  <c r="L20" i="1"/>
  <c r="K20" i="1"/>
  <c r="M19" i="1"/>
  <c r="K19" i="1"/>
  <c r="N18" i="1"/>
  <c r="M18" i="1"/>
  <c r="L18" i="1"/>
  <c r="K18" i="1"/>
  <c r="M17" i="1"/>
  <c r="K17" i="1"/>
  <c r="M16" i="1"/>
  <c r="K16" i="1"/>
  <c r="M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<sst xmlns="http://schemas.openxmlformats.org/spreadsheetml/2006/main" count="71" uniqueCount="36">
  <si>
    <t xml:space="preserve">Grūdų  ir aliejinių augalų sėklų  supirkimo kiekių suvestinė ataskaita (2024 m. 35–37 sav.) pagal GS-1*, t </t>
  </si>
  <si>
    <t xml:space="preserve">                      Data
Grūdai</t>
  </si>
  <si>
    <t>Pokytis, %</t>
  </si>
  <si>
    <t>37 sav.  (09 11 –17)</t>
  </si>
  <si>
    <t>35  sav.  (08 26 – 09 01)</t>
  </si>
  <si>
    <t>36  sav.  (09 02 – 08)</t>
  </si>
  <si>
    <t>37  sav.  (09 09 – 15)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</si>
  <si>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</si>
  <si>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</si>
  <si>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</si>
  <si>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</si>
  <si>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</si>
  <si>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</si>
  <si>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</si>
  <si>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</si>
  <si>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</si>
  <si>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</si>
  <si>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</si>
  <si>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</si>
  <si>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</si>
  <si>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</si>
  <si>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</si>
  <si>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</si>
  <si>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</si>
  <si>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</si>
  <si>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</si>
  <si>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</si>
  <si>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</si>
  <si>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</si>
  <si>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</si>
  <si>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</si>
  <si>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</si>
  <si>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37 savaitę su 36 savaite</t>
  </si>
  <si>
    <t>*** lyginant 2024 m. 37 savaitę su 2023 m. 37 savaite</t>
  </si>
  <si>
    <t>Pastaba: grūdų bei aliejinių augalų sėklų 35 ir 36 savaičių supirkimo kiekiai patikslinti 2024-09-19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</si>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</sst>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A26D0E0E-8AD0-4FD3-BCC9-EA5F5D4D9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85F9443A-D370-43A2-A9B3-DEFCD0B3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11B26E1-3409-44AE-B200-32F9AE185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5C757E2-CB98-4190-A48D-5D4A7BEAC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A310C49-FCE8-49C5-93EF-451BA8DF9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1C6E2DF-11F2-4F3F-B974-672FF1D0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1E0CBADE-D288-4177-8997-97D8BF33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6FFD991-F2B6-4306-A0E8-3F130990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E1EB76CF-3913-48FE-9911-4F93E38FE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BD0648D-0EEA-4B96-BB51-B9E208C61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9819D9A-2E29-4141-A548-5FDB0A4AA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6ABA3989-4875-470F-92E3-62CC88867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220B580-9032-42F4-8454-EB11FB22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8B4E829-2806-458E-9556-26378D59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256C9859-7535-4D00-8C9E-6A3F9199F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871F898-34E3-47DA-932C-BB4F1262B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06ABC9DC-6E61-46B4-9B23-3110CD4A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19A95C3-18A2-4C0A-ACDE-BF0110460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494DE6C1-537D-4F6D-A30A-9B0EC22D2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366CDA0C-A4E0-445C-B496-BC827291E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38A89CA4-4CCB-4509-BE1C-574B5F486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7C24D651-D134-49AC-B840-158755B02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8BF982C4-58FC-4DF2-8249-06192CD8D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F176F542-8CEB-4A0C-8280-304095C5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62D34742-ED1B-4D21-B4E1-B9C3FA98A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8AF333D9-DC5D-478A-8C9D-B3255733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0E10A22F-54D0-4B01-9501-7CB71E82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28588A8F-3B93-43A7-A83F-3388CB68C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53843B8B-9DFA-4EDB-AC82-B2E494203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058C1C77-F075-413D-95F0-703F96805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41000C8D-72D8-4469-8469-822C7C3B0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46089BC2-5F72-4225-A826-47951B073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D8DC1CEE-EFCB-42EA-918A-15AD42F4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7160F6DE-FBE6-48EE-AD7D-D5FA3D1B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F600AB23-EB56-4401-877F-0EB45CB5F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2110AC5F-A433-48A5-B76E-9D444A686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E5FB9927-D2A1-4D87-8781-4FF8273DF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CDED50E9-20AB-428D-A0F5-3036C8866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EE683CB0-B59A-4634-A3A9-1ABCD2C1B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E672B73-7876-4A8D-8D40-313637A64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D2B3C55-FA73-419F-A048-33F91008E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44322C1-A859-4F55-BBF2-0502EC4B6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8CCC5808-CF6A-4F05-962A-484F133A4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0700FAB-1D22-48DD-B78B-0883B498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00FB8057-A043-4CDF-9366-6FC7A3B38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DA98208-81E6-4898-8A5E-6B298283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0BDD57FE-10B3-43FF-8735-8BCAA1EDB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6B9FE9D-8F2C-4C17-B746-73C7707E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6E22249-606E-4122-87BC-D8937C3FC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32B0F0F-A37C-424C-A187-FE7E791B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A1D82CE-F2FA-4507-BCAE-3C318A316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A6CBC257-9DC4-4FCD-916C-FF6332E9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801FED06-4282-4A33-8F3F-45FDBBA6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3C6D03D8-AD3F-4288-A33A-4D599FC6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EDE99CAB-8D75-4FF4-8335-02CEF9752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B2FF8A40-024E-428A-9460-D93A3CC2E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2451B33E-ABE0-449C-ABC7-9ADB43A34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74DC4552-B16A-44AF-91F5-5D5508B28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7423A1B5-6A6B-4C89-B3D5-CE12C7AA0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4AEECCC9-9F5C-4504-B2F8-C554FE98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63F99EB0-404D-4090-BB98-ADB66FFD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582B971-EC25-48EC-B109-ABDBF4199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166D9DD-6840-4890-A094-094902198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A12379D-0B02-4CD7-930A-8334C2AA1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CBB0BF85-6CE3-47A7-ADC8-7F62ACE21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BBED7146-E7F7-439D-A864-A4AFA9E0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538D253A-627E-4B1E-A200-33EE29745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691956F6-9792-49F9-A2F5-8958335A5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9F627C7-FE08-45EE-B35A-2819082A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ED45-B91F-4684-BDF4-E687F1225BA5}">
  <dimension ref="B2:W37"/>
  <sheetViews>
    <sheetView showGridLines="0" showRowColHeaders="0" tabSelected="1" workbookViewId="0">
      <selection activeCell="R36" sqref="R36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76698.535000000003</v>
      </c>
      <c r="D8" s="22">
        <v>50610.981</v>
      </c>
      <c r="E8" s="23">
        <v>103157.27800000001</v>
      </c>
      <c r="F8" s="23">
        <v>34063.339</v>
      </c>
      <c r="G8" s="21">
        <v>40435.288</v>
      </c>
      <c r="H8" s="22">
        <v>27596.362000000001</v>
      </c>
      <c r="I8" s="23">
        <v>60757.641000000003</v>
      </c>
      <c r="J8" s="23">
        <v>45857.222000000002</v>
      </c>
      <c r="K8" s="21">
        <f t="shared" ref="K8:L13" si="0">+((I8*100/G8)-100)</f>
        <v>50.258954505282617</v>
      </c>
      <c r="L8" s="24">
        <f t="shared" si="0"/>
        <v>66.171258370940336</v>
      </c>
      <c r="M8" s="23">
        <f t="shared" ref="M8:N13" si="1">+((I8*100/C8)-100)</f>
        <v>-20.783831138365287</v>
      </c>
      <c r="N8" s="25">
        <f t="shared" si="1"/>
        <v>-9.3927422588390357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7009.4259999999995</v>
      </c>
      <c r="D9" s="30">
        <v>794.56500000000005</v>
      </c>
      <c r="E9" s="31">
        <v>2573.7649999999999</v>
      </c>
      <c r="F9" s="31">
        <v>512.96100000000001</v>
      </c>
      <c r="G9" s="29">
        <v>948.42500000000007</v>
      </c>
      <c r="H9" s="30">
        <v>109.98</v>
      </c>
      <c r="I9" s="31">
        <v>2222.5029999999997</v>
      </c>
      <c r="J9" s="31">
        <v>632.48099999999999</v>
      </c>
      <c r="K9" s="29">
        <f>+((I9*100/G9)-100)</f>
        <v>134.33618894482953</v>
      </c>
      <c r="L9" s="32">
        <f>+((J9*100/H9)-100)</f>
        <v>475.08728859792689</v>
      </c>
      <c r="M9" s="31">
        <f>+((I9*100/C9)-100)</f>
        <v>-68.292653349931939</v>
      </c>
      <c r="N9" s="33">
        <f>+((J9*100/D9)-100)</f>
        <v>-20.399086292499675</v>
      </c>
      <c r="O9" s="26"/>
      <c r="Q9" s="34"/>
      <c r="R9" s="34"/>
      <c r="S9" s="34"/>
    </row>
    <row r="10" spans="2:23" x14ac:dyDescent="0.25">
      <c r="B10" s="35" t="s">
        <v>13</v>
      </c>
      <c r="C10" s="36">
        <v>4324.1180000000004</v>
      </c>
      <c r="D10" s="37">
        <v>352.87199999999996</v>
      </c>
      <c r="E10" s="38">
        <v>8048.5679999999993</v>
      </c>
      <c r="F10" s="38">
        <v>833.55099999999993</v>
      </c>
      <c r="G10" s="36">
        <v>3469.9920000000002</v>
      </c>
      <c r="H10" s="37">
        <v>57.42</v>
      </c>
      <c r="I10" s="38">
        <v>4836.8150000000005</v>
      </c>
      <c r="J10" s="38">
        <v>658.28099999999995</v>
      </c>
      <c r="K10" s="36">
        <f>+((I10*100/G10)-100)</f>
        <v>39.389802627787049</v>
      </c>
      <c r="L10" s="39">
        <f t="shared" si="0"/>
        <v>1046.4315569487981</v>
      </c>
      <c r="M10" s="38">
        <f t="shared" si="1"/>
        <v>11.856683837027575</v>
      </c>
      <c r="N10" s="40">
        <f t="shared" si="1"/>
        <v>86.54951370468612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42921.784</v>
      </c>
      <c r="D11" s="37">
        <v>46181.046000000002</v>
      </c>
      <c r="E11" s="38">
        <v>59358.582999999999</v>
      </c>
      <c r="F11" s="38">
        <v>25691.241000000002</v>
      </c>
      <c r="G11" s="36">
        <v>21579.97</v>
      </c>
      <c r="H11" s="37">
        <v>26615.616999999998</v>
      </c>
      <c r="I11" s="38">
        <v>33560.055999999997</v>
      </c>
      <c r="J11" s="38">
        <v>26217.621000000003</v>
      </c>
      <c r="K11" s="36">
        <f t="shared" si="0"/>
        <v>55.514840845469166</v>
      </c>
      <c r="L11" s="39">
        <f t="shared" si="0"/>
        <v>-1.4953476374415686</v>
      </c>
      <c r="M11" s="38">
        <f t="shared" si="1"/>
        <v>-21.811134411374894</v>
      </c>
      <c r="N11" s="40">
        <f t="shared" si="1"/>
        <v>-43.228611582336185</v>
      </c>
      <c r="O11" s="26"/>
      <c r="Q11" s="26"/>
      <c r="R11" s="26"/>
    </row>
    <row r="12" spans="2:23" x14ac:dyDescent="0.25">
      <c r="B12" s="35" t="s">
        <v>15</v>
      </c>
      <c r="C12" s="36">
        <v>14665.564</v>
      </c>
      <c r="D12" s="37">
        <v>1859.2250000000001</v>
      </c>
      <c r="E12" s="38">
        <v>19813.925000000003</v>
      </c>
      <c r="F12" s="38">
        <v>5597.433</v>
      </c>
      <c r="G12" s="36">
        <v>8810.2350000000006</v>
      </c>
      <c r="H12" s="37">
        <v>610.76499999999999</v>
      </c>
      <c r="I12" s="38">
        <v>14045.128000000001</v>
      </c>
      <c r="J12" s="38">
        <v>18240.821</v>
      </c>
      <c r="K12" s="36">
        <f t="shared" si="0"/>
        <v>59.418312905387864</v>
      </c>
      <c r="L12" s="39">
        <f t="shared" si="0"/>
        <v>2886.5530932519055</v>
      </c>
      <c r="M12" s="38">
        <f t="shared" si="1"/>
        <v>-4.230563516002519</v>
      </c>
      <c r="N12" s="40">
        <f t="shared" si="1"/>
        <v>881.09809194691331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7777.643</v>
      </c>
      <c r="D13" s="37">
        <v>1423.2729999999999</v>
      </c>
      <c r="E13" s="38">
        <v>12786.609</v>
      </c>
      <c r="F13" s="38">
        <v>1428.153</v>
      </c>
      <c r="G13" s="36">
        <v>5626.6660000000002</v>
      </c>
      <c r="H13" s="37">
        <v>202.58</v>
      </c>
      <c r="I13" s="38">
        <v>6093.1390000000001</v>
      </c>
      <c r="J13" s="38">
        <v>108.018</v>
      </c>
      <c r="K13" s="36">
        <f t="shared" si="0"/>
        <v>8.2903979017059157</v>
      </c>
      <c r="L13" s="39">
        <f t="shared" si="0"/>
        <v>-46.678842926251363</v>
      </c>
      <c r="M13" s="38">
        <f t="shared" si="1"/>
        <v>-21.658283878547778</v>
      </c>
      <c r="N13" s="40">
        <f t="shared" si="1"/>
        <v>-92.41059164334601</v>
      </c>
      <c r="O13" s="26"/>
    </row>
    <row r="14" spans="2:23" x14ac:dyDescent="0.25">
      <c r="B14" s="35" t="s">
        <v>17</v>
      </c>
      <c r="C14" s="36">
        <v>0</v>
      </c>
      <c r="D14" s="37">
        <v>0</v>
      </c>
      <c r="E14" s="38">
        <v>575.82799999999997</v>
      </c>
      <c r="F14" s="38">
        <v>0</v>
      </c>
      <c r="G14" s="36">
        <v>0</v>
      </c>
      <c r="H14" s="37">
        <v>0</v>
      </c>
      <c r="I14" s="38">
        <v>0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488.98099999999999</v>
      </c>
      <c r="D15" s="43">
        <v>215.42</v>
      </c>
      <c r="E15" s="44">
        <v>586.59300000000007</v>
      </c>
      <c r="F15" s="44">
        <v>479.92399999999998</v>
      </c>
      <c r="G15" s="42">
        <v>225.905</v>
      </c>
      <c r="H15" s="43">
        <v>172.53700000000001</v>
      </c>
      <c r="I15" s="44">
        <v>462.024</v>
      </c>
      <c r="J15" s="45">
        <v>0</v>
      </c>
      <c r="K15" s="42">
        <f t="shared" ref="K15:L27" si="2">+((I15*100/G15)-100)</f>
        <v>104.52136960226645</v>
      </c>
      <c r="L15" s="46" t="s">
        <v>18</v>
      </c>
      <c r="M15" s="44">
        <f t="shared" ref="M15:N28" si="3">+((I15*100/C15)-100)</f>
        <v>-5.5128931389972138</v>
      </c>
      <c r="N15" s="47" t="s">
        <v>18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147.172</v>
      </c>
      <c r="D16" s="30">
        <v>190.68</v>
      </c>
      <c r="E16" s="31">
        <v>298.20100000000002</v>
      </c>
      <c r="F16" s="31">
        <v>0</v>
      </c>
      <c r="G16" s="29">
        <v>61.960999999999999</v>
      </c>
      <c r="H16" s="30">
        <v>0</v>
      </c>
      <c r="I16" s="31">
        <v>251.81400000000002</v>
      </c>
      <c r="J16" s="31">
        <v>0</v>
      </c>
      <c r="K16" s="29">
        <f t="shared" si="2"/>
        <v>306.40725617727281</v>
      </c>
      <c r="L16" s="32" t="s">
        <v>18</v>
      </c>
      <c r="M16" s="31">
        <f t="shared" si="3"/>
        <v>71.101840023917617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341.80899999999997</v>
      </c>
      <c r="D17" s="51">
        <v>24.74</v>
      </c>
      <c r="E17" s="52">
        <v>288.392</v>
      </c>
      <c r="F17" s="52">
        <v>479.92399999999998</v>
      </c>
      <c r="G17" s="50">
        <v>163.94399999999999</v>
      </c>
      <c r="H17" s="51">
        <v>172.53700000000001</v>
      </c>
      <c r="I17" s="52">
        <v>210.21</v>
      </c>
      <c r="J17" s="52">
        <v>0</v>
      </c>
      <c r="K17" s="50">
        <f t="shared" si="2"/>
        <v>28.22061191626409</v>
      </c>
      <c r="L17" s="53" t="s">
        <v>18</v>
      </c>
      <c r="M17" s="52">
        <f t="shared" si="3"/>
        <v>-38.500741642262192</v>
      </c>
      <c r="N17" s="54" t="s">
        <v>18</v>
      </c>
      <c r="O17" s="26"/>
      <c r="Q17" s="26"/>
      <c r="R17" s="26"/>
    </row>
    <row r="18" spans="2:20" s="27" customFormat="1" x14ac:dyDescent="0.25">
      <c r="B18" s="20" t="s">
        <v>20</v>
      </c>
      <c r="C18" s="21">
        <v>7028.2350000000006</v>
      </c>
      <c r="D18" s="22">
        <v>2242.5160000000001</v>
      </c>
      <c r="E18" s="23">
        <v>10912.314</v>
      </c>
      <c r="F18" s="23">
        <v>5580.9179999999997</v>
      </c>
      <c r="G18" s="21">
        <v>3718.806</v>
      </c>
      <c r="H18" s="22">
        <v>12353.481</v>
      </c>
      <c r="I18" s="23">
        <v>4721.8209999999999</v>
      </c>
      <c r="J18" s="38">
        <v>2288.6860000000001</v>
      </c>
      <c r="K18" s="21">
        <f t="shared" si="2"/>
        <v>26.971425774832028</v>
      </c>
      <c r="L18" s="24">
        <f t="shared" si="2"/>
        <v>-81.473351519300508</v>
      </c>
      <c r="M18" s="23">
        <f t="shared" si="3"/>
        <v>-32.816404118530485</v>
      </c>
      <c r="N18" s="25">
        <f t="shared" si="3"/>
        <v>2.0588481865904242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1117.991</v>
      </c>
      <c r="D19" s="30">
        <v>182.56</v>
      </c>
      <c r="E19" s="31">
        <v>2737.9560000000001</v>
      </c>
      <c r="F19" s="31">
        <v>0</v>
      </c>
      <c r="G19" s="29">
        <v>478.25900000000001</v>
      </c>
      <c r="H19" s="30">
        <v>174.10900000000001</v>
      </c>
      <c r="I19" s="31">
        <v>725.32799999999997</v>
      </c>
      <c r="J19" s="31">
        <v>0</v>
      </c>
      <c r="K19" s="29">
        <f t="shared" si="2"/>
        <v>51.660083762145604</v>
      </c>
      <c r="L19" s="32" t="s">
        <v>18</v>
      </c>
      <c r="M19" s="31">
        <f t="shared" si="3"/>
        <v>-35.122196869205567</v>
      </c>
      <c r="N19" s="33" t="s">
        <v>18</v>
      </c>
      <c r="O19" s="26"/>
      <c r="Q19" s="26"/>
      <c r="R19" s="26"/>
    </row>
    <row r="20" spans="2:20" x14ac:dyDescent="0.25">
      <c r="B20" s="35" t="s">
        <v>14</v>
      </c>
      <c r="C20" s="36">
        <v>3016.1849999999999</v>
      </c>
      <c r="D20" s="37">
        <v>1257.68</v>
      </c>
      <c r="E20" s="38">
        <v>4745.9139999999998</v>
      </c>
      <c r="F20" s="38">
        <v>1221.681</v>
      </c>
      <c r="G20" s="36">
        <v>1395.7260000000001</v>
      </c>
      <c r="H20" s="37">
        <v>5187.0410000000002</v>
      </c>
      <c r="I20" s="38">
        <v>1702.8109999999999</v>
      </c>
      <c r="J20" s="38">
        <v>47.292000000000002</v>
      </c>
      <c r="K20" s="36">
        <f t="shared" si="2"/>
        <v>22.001811243754148</v>
      </c>
      <c r="L20" s="39">
        <f t="shared" si="2"/>
        <v>-99.088266315997885</v>
      </c>
      <c r="M20" s="38">
        <f t="shared" si="3"/>
        <v>-43.544212307932035</v>
      </c>
      <c r="N20" s="40">
        <f t="shared" si="3"/>
        <v>-96.239743018891929</v>
      </c>
      <c r="O20" s="26"/>
      <c r="Q20" s="26"/>
      <c r="R20" s="26"/>
    </row>
    <row r="21" spans="2:20" x14ac:dyDescent="0.25">
      <c r="B21" s="49" t="s">
        <v>21</v>
      </c>
      <c r="C21" s="50">
        <v>2894.0590000000002</v>
      </c>
      <c r="D21" s="51">
        <v>802.27599999999995</v>
      </c>
      <c r="E21" s="52">
        <v>3428.4439999999995</v>
      </c>
      <c r="F21" s="52">
        <v>4359.2370000000001</v>
      </c>
      <c r="G21" s="50">
        <v>1844.8209999999999</v>
      </c>
      <c r="H21" s="51">
        <v>6992.3310000000001</v>
      </c>
      <c r="I21" s="52">
        <v>2293.6819999999998</v>
      </c>
      <c r="J21" s="52">
        <v>2241.3939999999998</v>
      </c>
      <c r="K21" s="55">
        <f t="shared" si="2"/>
        <v>24.330870041050048</v>
      </c>
      <c r="L21" s="53">
        <f t="shared" si="2"/>
        <v>-67.94496713613816</v>
      </c>
      <c r="M21" s="54">
        <f t="shared" si="3"/>
        <v>-20.745154124363054</v>
      </c>
      <c r="N21" s="54">
        <f t="shared" si="3"/>
        <v>179.37941556272403</v>
      </c>
      <c r="O21" s="26"/>
      <c r="Q21" s="26"/>
      <c r="R21" s="26"/>
    </row>
    <row r="22" spans="2:20" x14ac:dyDescent="0.25">
      <c r="B22" s="35" t="s">
        <v>22</v>
      </c>
      <c r="C22" s="36">
        <v>2383.018</v>
      </c>
      <c r="D22" s="37">
        <v>463.02800000000002</v>
      </c>
      <c r="E22" s="38">
        <v>5142.6109999999999</v>
      </c>
      <c r="F22" s="38">
        <v>48.174999999999997</v>
      </c>
      <c r="G22" s="36">
        <v>1791.5619999999999</v>
      </c>
      <c r="H22" s="37">
        <v>0</v>
      </c>
      <c r="I22" s="38">
        <v>1245.973</v>
      </c>
      <c r="J22" s="38">
        <v>0</v>
      </c>
      <c r="K22" s="56">
        <f t="shared" si="2"/>
        <v>-30.45325810661312</v>
      </c>
      <c r="L22" s="39" t="s">
        <v>18</v>
      </c>
      <c r="M22" s="40">
        <f t="shared" si="3"/>
        <v>-47.71449481288014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256.30700000000002</v>
      </c>
      <c r="D23" s="37">
        <v>0</v>
      </c>
      <c r="E23" s="38">
        <v>189.25299999999999</v>
      </c>
      <c r="F23" s="38">
        <v>0</v>
      </c>
      <c r="G23" s="36">
        <v>222.054</v>
      </c>
      <c r="H23" s="37">
        <v>0</v>
      </c>
      <c r="I23" s="38">
        <v>412.83199999999999</v>
      </c>
      <c r="J23" s="38">
        <v>23.068000000000001</v>
      </c>
      <c r="K23" s="56">
        <f>+((I23*100/G23)-100)</f>
        <v>85.915137759283766</v>
      </c>
      <c r="L23" s="39" t="s">
        <v>18</v>
      </c>
      <c r="M23" s="40">
        <f t="shared" si="3"/>
        <v>61.069342624274782</v>
      </c>
      <c r="N23" s="40" t="s">
        <v>18</v>
      </c>
      <c r="O23" s="26"/>
      <c r="Q23" s="26"/>
      <c r="R23" s="26"/>
    </row>
    <row r="24" spans="2:20" x14ac:dyDescent="0.25">
      <c r="B24" s="35" t="s">
        <v>24</v>
      </c>
      <c r="C24" s="36">
        <v>1571.1109999999999</v>
      </c>
      <c r="D24" s="37">
        <v>318.55500000000001</v>
      </c>
      <c r="E24" s="38">
        <v>4483.2300000000005</v>
      </c>
      <c r="F24" s="38">
        <v>425.91800000000001</v>
      </c>
      <c r="G24" s="36">
        <v>1655.7830000000001</v>
      </c>
      <c r="H24" s="37">
        <v>266.26</v>
      </c>
      <c r="I24" s="38">
        <v>1897.4760000000001</v>
      </c>
      <c r="J24" s="38">
        <v>884.30399999999997</v>
      </c>
      <c r="K24" s="56">
        <f t="shared" si="2"/>
        <v>14.596900680825925</v>
      </c>
      <c r="L24" s="39">
        <f t="shared" si="2"/>
        <v>232.1204837377</v>
      </c>
      <c r="M24" s="40">
        <f t="shared" si="3"/>
        <v>20.772879828350781</v>
      </c>
      <c r="N24" s="40">
        <f t="shared" si="3"/>
        <v>177.59853086594148</v>
      </c>
      <c r="O24" s="26"/>
      <c r="Q24" s="26"/>
      <c r="R24" s="26"/>
    </row>
    <row r="25" spans="2:20" x14ac:dyDescent="0.25">
      <c r="B25" s="35" t="s">
        <v>25</v>
      </c>
      <c r="C25" s="36">
        <v>0</v>
      </c>
      <c r="D25" s="37">
        <v>275.36700000000002</v>
      </c>
      <c r="E25" s="38">
        <v>0</v>
      </c>
      <c r="F25" s="38">
        <v>73</v>
      </c>
      <c r="G25" s="36">
        <v>0</v>
      </c>
      <c r="H25" s="37">
        <v>151.62</v>
      </c>
      <c r="I25" s="38">
        <v>0</v>
      </c>
      <c r="J25" s="38">
        <v>235.27</v>
      </c>
      <c r="K25" s="56" t="s">
        <v>18</v>
      </c>
      <c r="L25" s="39">
        <f t="shared" si="2"/>
        <v>55.170821791320407</v>
      </c>
      <c r="M25" s="40" t="s">
        <v>18</v>
      </c>
      <c r="N25" s="40">
        <f t="shared" si="3"/>
        <v>-14.561294563255586</v>
      </c>
      <c r="O25" s="26"/>
      <c r="Q25" s="26"/>
      <c r="R25" s="26"/>
    </row>
    <row r="26" spans="2:20" x14ac:dyDescent="0.25">
      <c r="B26" s="48" t="s">
        <v>26</v>
      </c>
      <c r="C26" s="29">
        <v>613.89200000000005</v>
      </c>
      <c r="D26" s="30">
        <v>92.513999999999996</v>
      </c>
      <c r="E26" s="31">
        <v>5308.223</v>
      </c>
      <c r="F26" s="31">
        <v>166.43100000000001</v>
      </c>
      <c r="G26" s="29">
        <v>2648.3069999999998</v>
      </c>
      <c r="H26" s="30">
        <v>227.24799999999999</v>
      </c>
      <c r="I26" s="31">
        <v>1180.7349999999999</v>
      </c>
      <c r="J26" s="31">
        <v>3050.77</v>
      </c>
      <c r="K26" s="57">
        <f t="shared" ref="K26:L29" si="4">+((I26*100/G26)-100)</f>
        <v>-55.415478643525844</v>
      </c>
      <c r="L26" s="32">
        <f t="shared" si="2"/>
        <v>1242.484862353024</v>
      </c>
      <c r="M26" s="33">
        <f t="shared" si="3"/>
        <v>92.335948342705194</v>
      </c>
      <c r="N26" s="33">
        <f t="shared" si="3"/>
        <v>3197.6306288777914</v>
      </c>
      <c r="O26" s="26"/>
      <c r="Q26" s="26"/>
      <c r="R26" s="26"/>
    </row>
    <row r="27" spans="2:20" x14ac:dyDescent="0.25">
      <c r="B27" s="35" t="s">
        <v>27</v>
      </c>
      <c r="C27" s="36">
        <v>26973.368999999999</v>
      </c>
      <c r="D27" s="37">
        <v>1124.067</v>
      </c>
      <c r="E27" s="38">
        <v>21650.756000000001</v>
      </c>
      <c r="F27" s="38">
        <v>842.32</v>
      </c>
      <c r="G27" s="36">
        <v>9383.1540000000005</v>
      </c>
      <c r="H27" s="37">
        <v>160.88399999999999</v>
      </c>
      <c r="I27" s="38">
        <v>17224.021999999997</v>
      </c>
      <c r="J27" s="38">
        <v>2415.768</v>
      </c>
      <c r="K27" s="56">
        <f t="shared" si="4"/>
        <v>83.563245365044594</v>
      </c>
      <c r="L27" s="39">
        <f t="shared" si="2"/>
        <v>1401.5588871485045</v>
      </c>
      <c r="M27" s="40">
        <f t="shared" si="3"/>
        <v>-36.144342962868308</v>
      </c>
      <c r="N27" s="40">
        <f t="shared" si="3"/>
        <v>114.91316798731748</v>
      </c>
      <c r="O27" s="26"/>
      <c r="Q27" s="26"/>
      <c r="R27" s="26"/>
    </row>
    <row r="28" spans="2:20" x14ac:dyDescent="0.25">
      <c r="B28" s="35" t="s">
        <v>28</v>
      </c>
      <c r="C28" s="36">
        <v>7789.4369999999999</v>
      </c>
      <c r="D28" s="37">
        <v>4721.165</v>
      </c>
      <c r="E28" s="38">
        <v>9432.107</v>
      </c>
      <c r="F28" s="38">
        <v>6861.951</v>
      </c>
      <c r="G28" s="36">
        <v>6480.1270000000004</v>
      </c>
      <c r="H28" s="37">
        <v>1596.3629999999998</v>
      </c>
      <c r="I28" s="38">
        <v>8162.4120000000003</v>
      </c>
      <c r="J28" s="38">
        <v>2148.752</v>
      </c>
      <c r="K28" s="56">
        <f t="shared" si="4"/>
        <v>25.960679474337468</v>
      </c>
      <c r="L28" s="39">
        <f t="shared" si="4"/>
        <v>34.602969374759994</v>
      </c>
      <c r="M28" s="40">
        <f t="shared" si="3"/>
        <v>4.7882151174725607</v>
      </c>
      <c r="N28" s="40">
        <f t="shared" si="3"/>
        <v>-54.486826874299041</v>
      </c>
      <c r="O28" s="26"/>
      <c r="Q28" s="26"/>
      <c r="R28" s="26"/>
    </row>
    <row r="29" spans="2:20" x14ac:dyDescent="0.25">
      <c r="B29" s="35" t="s">
        <v>29</v>
      </c>
      <c r="C29" s="36">
        <v>0</v>
      </c>
      <c r="D29" s="37">
        <v>0</v>
      </c>
      <c r="E29" s="38">
        <v>0</v>
      </c>
      <c r="F29" s="38">
        <v>8.1999999999999993</v>
      </c>
      <c r="G29" s="36">
        <v>3.5209999999999999</v>
      </c>
      <c r="H29" s="37">
        <v>0</v>
      </c>
      <c r="I29" s="38">
        <v>0</v>
      </c>
      <c r="J29" s="38">
        <v>5</v>
      </c>
      <c r="K29" s="56" t="s">
        <v>18</v>
      </c>
      <c r="L29" s="39" t="s">
        <v>18</v>
      </c>
      <c r="M29" s="40" t="s">
        <v>18</v>
      </c>
      <c r="N29" s="40" t="s">
        <v>18</v>
      </c>
      <c r="O29" s="26"/>
      <c r="Q29" s="26"/>
      <c r="R29" s="26"/>
    </row>
    <row r="30" spans="2:20" x14ac:dyDescent="0.25">
      <c r="B30" s="58" t="s">
        <v>30</v>
      </c>
      <c r="C30" s="59">
        <v>123802.88500000001</v>
      </c>
      <c r="D30" s="60">
        <v>60063.612999999998</v>
      </c>
      <c r="E30" s="60">
        <v>160862.35999999999</v>
      </c>
      <c r="F30" s="60">
        <v>48550.17</v>
      </c>
      <c r="G30" s="60">
        <v>66564.506999999998</v>
      </c>
      <c r="H30" s="60">
        <v>41021.094999999994</v>
      </c>
      <c r="I30" s="60">
        <v>96064.936000000002</v>
      </c>
      <c r="J30" s="60">
        <v>56908.840000000004</v>
      </c>
      <c r="K30" s="60">
        <f>+((I30*100/G30)-100)</f>
        <v>44.318557035207959</v>
      </c>
      <c r="L30" s="60">
        <f>+((J30*100/H30)-100)</f>
        <v>38.730670158853655</v>
      </c>
      <c r="M30" s="60">
        <f>+((I30*100/C30)-100)</f>
        <v>-22.404929416628704</v>
      </c>
      <c r="N30" s="61">
        <f>+((J30*100/D30)-100)</f>
        <v>-5.252386332470536</v>
      </c>
    </row>
    <row r="31" spans="2:20" x14ac:dyDescent="0.25">
      <c r="B31" s="20"/>
      <c r="C31" s="2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20" x14ac:dyDescent="0.25"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3"/>
      <c r="L32" s="63"/>
      <c r="M32" s="63"/>
      <c r="N32" s="63"/>
    </row>
    <row r="33" spans="2:14" ht="15" customHeight="1" x14ac:dyDescent="0.25">
      <c r="B33" s="65" t="s">
        <v>32</v>
      </c>
      <c r="C33" s="65"/>
      <c r="D33" s="65"/>
      <c r="E33" s="65"/>
      <c r="F33" s="65"/>
      <c r="G33" s="66"/>
      <c r="H33" s="66"/>
      <c r="I33" s="66"/>
      <c r="J33" s="66"/>
      <c r="L33" s="26"/>
      <c r="M33" s="26"/>
      <c r="N33" s="26"/>
    </row>
    <row r="34" spans="2:14" x14ac:dyDescent="0.25">
      <c r="B34" s="65" t="s">
        <v>33</v>
      </c>
      <c r="C34" s="65"/>
      <c r="D34" s="65"/>
      <c r="E34" s="65"/>
      <c r="F34" s="65"/>
      <c r="G34" s="67"/>
      <c r="K34" s="68"/>
      <c r="L34" s="26"/>
      <c r="M34" s="26"/>
      <c r="N34" s="26"/>
    </row>
    <row r="35" spans="2:14" ht="15" customHeight="1" x14ac:dyDescent="0.25">
      <c r="B35" s="69" t="s">
        <v>34</v>
      </c>
      <c r="C35" s="69"/>
      <c r="D35" s="69"/>
      <c r="E35" s="69"/>
      <c r="F35" s="69"/>
      <c r="G35" s="69"/>
      <c r="H35" s="69"/>
      <c r="I35" s="69"/>
      <c r="J35" s="69"/>
      <c r="K35" s="69"/>
      <c r="M35" s="63"/>
      <c r="N35" s="63"/>
    </row>
    <row r="36" spans="2:14" x14ac:dyDescent="0.25">
      <c r="C36" s="26"/>
      <c r="D36" s="26"/>
    </row>
    <row r="37" spans="2:14" x14ac:dyDescent="0.25">
      <c r="K37" s="68"/>
      <c r="L37" s="70" t="s">
        <v>35</v>
      </c>
      <c r="M37" s="70"/>
      <c r="N37" s="70"/>
    </row>
  </sheetData>
  <mergeCells count="25">
    <mergeCell ref="L6:L7"/>
    <mergeCell ref="M6:M7"/>
    <mergeCell ref="N6:N7"/>
    <mergeCell ref="B35:K35"/>
    <mergeCell ref="L37:N37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35_37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2024-09-18T09:21:25Z</dcterms:created>
  <dcterms:modified xsi:type="dcterms:W3CDTF">2024-09-18T09:21:55Z</dcterms:modified>
</cp:coreProperties>
</file>