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10F5D6E0-B636-43C4-828C-E26183C559B6}" xr6:coauthVersionLast="47" xr6:coauthVersionMax="47" xr10:uidLastSave="{00000000-0000-0000-0000-000000000000}"/>
  <bookViews>
    <workbookView xWindow="-120" yWindow="-120" windowWidth="29040" windowHeight="17640" xr2:uid="{306C8417-4DA3-4616-8A83-5351D39BF57F}"/>
  </bookViews>
  <sheets>
    <sheet name="34_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L25" i="1"/>
  <c r="N24" i="1"/>
  <c r="M24" i="1"/>
  <c r="L24" i="1"/>
  <c r="K24" i="1"/>
  <c r="M23" i="1"/>
  <c r="K23" i="1"/>
  <c r="M22" i="1"/>
  <c r="K22" i="1"/>
  <c r="N21" i="1"/>
  <c r="M21" i="1"/>
  <c r="L21" i="1"/>
  <c r="K21" i="1"/>
  <c r="N20" i="1"/>
  <c r="M20" i="1"/>
  <c r="L20" i="1"/>
  <c r="K20" i="1"/>
  <c r="N19" i="1"/>
  <c r="M19" i="1"/>
  <c r="K19" i="1"/>
  <c r="N18" i="1"/>
  <c r="M18" i="1"/>
  <c r="L18" i="1"/>
  <c r="K18" i="1"/>
  <c r="M17" i="1"/>
  <c r="L17" i="1"/>
  <c r="K17" i="1"/>
  <c r="M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<sst xmlns="http://schemas.openxmlformats.org/spreadsheetml/2006/main" count="68" uniqueCount="36">
  <si>
    <t xml:space="preserve">Grūdų  ir aliejinių augalų sėklų  supirkimo kiekių suvestinė ataskaita (2024 m. 34–36 sav.) pagal GS-1*, t </t>
  </si>
  <si>
    <t xml:space="preserve">                      Data
Grūdai</t>
  </si>
  <si>
    <t>Pokytis, %</t>
  </si>
  <si>
    <t>36 sav.  (09 04 –10)</t>
  </si>
  <si>
    <t>34  sav.  (08 19 – 25)</t>
  </si>
  <si>
    <t>35  sav.  (08 26 – 09 01)</t>
  </si>
  <si>
    <t>36  sav.  (09 02 – 08)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</si>
  <si>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</si>
  <si>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</si>
  <si>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</si>
  <si>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</si>
  <si>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</si>
  <si>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</si>
  <si>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</si>
  <si>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</si>
  <si>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</si>
  <si>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</si>
  <si>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</si>
  <si>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</si>
  <si>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</si>
  <si>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</si>
  <si>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</si>
  <si>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</si>
  <si>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</si>
  <si>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</si>
  <si>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</si>
  <si>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</si>
  <si>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</si>
  <si>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</si>
  <si>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</si>
  <si>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</si>
  <si>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</si>
  <si>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36 savaitę su 35 savaite</t>
  </si>
  <si>
    <t>*** lyginant 2024 m. 36 savaitę su 2023 m. 36 savaite</t>
  </si>
  <si>
    <t>Pastaba: grūdų bei aliejinių augalų sėklų 34 ir 35 savaičių supirkimo kiekiai patikslinti 2024-09-12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</si>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</sst>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2D94298-2EB5-44D2-A906-1942D68B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EBF943A-8792-4114-B6B7-3C3D1E15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16C7DAB-A5AF-4F89-A73F-FD9251CE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F53E96B-695A-448F-BF68-479975BA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722BFB8-1AB0-4F20-86BD-768637D7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7E7C926-C8CD-4B6F-AE44-0FC1A81E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942AC33-C058-430F-99D2-6BC3188E2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C88048A-A54E-4FC2-9D9A-69347877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8785FDC-A12D-41C2-9A43-3769A3AD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62B089B-1951-405A-9B7B-98C4F53C1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161DAC2-EEBC-4DA6-8CF2-C6623B065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A41498B-D0EF-44BA-B283-53D74365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7E54756-3766-4C5B-8B32-475691FF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3F0122E-7482-4B57-857D-9A05CAE9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3856044-D8AB-4AE0-9839-B5122286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65DA502-8EDA-4FC6-A30E-9B927DFC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F64B354-39F7-442E-BA44-37DF0477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A1EAD71-07DC-496E-A5A5-3E76F52B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3197C6C-7F47-402E-A2C1-DD35C42E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942E320-8B58-4733-AAE1-B80BBD3E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2F286C59-E951-4696-B68D-4FE32D3A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201AFD97-E818-4EB0-9887-E9E8EBDF3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3006B94-58C8-40BD-AD94-8B44D392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99A45FA-D1C8-43FC-AC18-05E01499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04CB3DE-4561-465C-813D-384300BA8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FE923D6C-061C-41E2-9206-BA3899EC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A77A2033-1787-48B7-805A-9CBC667B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6A4E3E0-0807-4ED7-88D6-865F902F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EC50AC6E-F67F-40A9-91C9-43C45904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C4440C50-51E4-4072-9DB4-0A03C5C95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E15F52E4-9DB1-4BF3-ACD6-9DFBD8B1A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AC21A79-799C-4BB3-A129-63A99CC1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D513411C-5B76-4795-A7E8-AA5A748F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AA3CB9E8-7D29-4FAC-83F1-440C4F40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5E88FA9-550A-4452-89B6-97DFA320B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D16064D-0380-4A75-ADE1-730D7DF4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8D223EE-6F3C-4C71-9033-013A8B48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872D64F-1A19-458F-8CD7-AE385FDE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8B14E03-41D3-423F-A191-FD1D77A4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60DC3A0-54AC-4F55-9791-21327002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89649DE-6F35-4EAC-8010-34F2E011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EC58636-33A9-4F96-838C-32434F82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9E223A3-D350-4589-9BDC-B888FC9C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39620B4-8502-4250-93FE-96137952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D356194-9751-4A60-8299-0D0EFA91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1CB6E63-D468-4B0F-B883-8FB19BFE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1E26F57-B3CA-42AD-82D2-F5B2AB20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437A8F9-4EE9-436C-B48F-F6D46DF61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D87ED1B-F448-4FBC-B98A-7C417C5E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F033D83-8C62-471E-8A41-89F967A1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EE923DA-09AE-450D-B5B9-4F219D05A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0F99EA99-F175-436B-BCEC-7E8C08F17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0102128-298E-4179-9983-55EBD8B4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1EB49E82-24EA-433D-B484-E336B396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27809999-9545-481C-A552-DD28373B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96CB411D-0711-4BAF-86AF-A4884FF79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4D74EB63-06B3-4054-8E6A-21AC9296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BE785825-DCD3-420C-95D9-C57A9ED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F87B3AE8-B2AD-4C34-AECB-2ABA4753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14A65769-F4CC-406E-A888-DCC9E3149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6320B43-5950-452A-9857-11B43FB7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7763B772-6F5C-4568-8C58-651B51E1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EE0FC-9D28-43EF-B69A-8543BFC0D996}">
  <dimension ref="B2:W37"/>
  <sheetViews>
    <sheetView showGridLines="0" showRowColHeaders="0" tabSelected="1" workbookViewId="0">
      <selection activeCell="R30" sqref="R30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4" spans="2:23" ht="15" customHeight="1" x14ac:dyDescent="0.25">
      <c r="B4" s="60" t="s">
        <v>1</v>
      </c>
      <c r="C4" s="61">
        <v>2023</v>
      </c>
      <c r="D4" s="62"/>
      <c r="E4" s="61">
        <v>2024</v>
      </c>
      <c r="F4" s="63"/>
      <c r="G4" s="63"/>
      <c r="H4" s="63"/>
      <c r="I4" s="63"/>
      <c r="J4" s="62"/>
      <c r="K4" s="64" t="s">
        <v>2</v>
      </c>
      <c r="L4" s="65"/>
      <c r="M4" s="65"/>
      <c r="N4" s="65"/>
    </row>
    <row r="5" spans="2:23" ht="15" customHeight="1" x14ac:dyDescent="0.25">
      <c r="B5" s="60"/>
      <c r="C5" s="66" t="s">
        <v>3</v>
      </c>
      <c r="D5" s="67"/>
      <c r="E5" s="68" t="s">
        <v>4</v>
      </c>
      <c r="F5" s="69"/>
      <c r="G5" s="66" t="s">
        <v>5</v>
      </c>
      <c r="H5" s="67"/>
      <c r="I5" s="66" t="s">
        <v>6</v>
      </c>
      <c r="J5" s="67"/>
      <c r="K5" s="56" t="s">
        <v>7</v>
      </c>
      <c r="L5" s="70"/>
      <c r="M5" s="56" t="s">
        <v>8</v>
      </c>
      <c r="N5" s="57"/>
    </row>
    <row r="6" spans="2:23" ht="15" customHeight="1" x14ac:dyDescent="0.25">
      <c r="B6" s="60"/>
      <c r="C6" s="58" t="s">
        <v>9</v>
      </c>
      <c r="D6" s="58" t="s">
        <v>10</v>
      </c>
      <c r="E6" s="58" t="s">
        <v>9</v>
      </c>
      <c r="F6" s="58" t="s">
        <v>10</v>
      </c>
      <c r="G6" s="58" t="s">
        <v>9</v>
      </c>
      <c r="H6" s="58" t="s">
        <v>10</v>
      </c>
      <c r="I6" s="58" t="s">
        <v>9</v>
      </c>
      <c r="J6" s="58" t="s">
        <v>10</v>
      </c>
      <c r="K6" s="50" t="s">
        <v>9</v>
      </c>
      <c r="L6" s="50" t="s">
        <v>10</v>
      </c>
      <c r="M6" s="50" t="s">
        <v>9</v>
      </c>
      <c r="N6" s="52" t="s">
        <v>10</v>
      </c>
    </row>
    <row r="7" spans="2:23" ht="37.5" customHeight="1" x14ac:dyDescent="0.25"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3"/>
    </row>
    <row r="8" spans="2:23" s="8" customFormat="1" x14ac:dyDescent="0.25">
      <c r="B8" s="1" t="s">
        <v>11</v>
      </c>
      <c r="C8" s="2">
        <v>116392.91699999999</v>
      </c>
      <c r="D8" s="3">
        <v>15577.199999999999</v>
      </c>
      <c r="E8" s="4">
        <v>91097.019</v>
      </c>
      <c r="F8" s="4">
        <v>16104.644</v>
      </c>
      <c r="G8" s="2">
        <v>103157.27800000001</v>
      </c>
      <c r="H8" s="3">
        <v>33873.599000000002</v>
      </c>
      <c r="I8" s="4">
        <v>40435.288</v>
      </c>
      <c r="J8" s="4">
        <v>27596.362000000001</v>
      </c>
      <c r="K8" s="2">
        <f t="shared" ref="K8:L13" si="0">+((I8*100/G8)-100)</f>
        <v>-60.80229259248194</v>
      </c>
      <c r="L8" s="5">
        <f t="shared" si="0"/>
        <v>-18.531355348452934</v>
      </c>
      <c r="M8" s="4">
        <f t="shared" ref="M8:N13" si="1">+((I8*100/C8)-100)</f>
        <v>-65.259666101503399</v>
      </c>
      <c r="N8" s="6">
        <f t="shared" si="1"/>
        <v>77.158680635801062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14199.849</v>
      </c>
      <c r="D9" s="11">
        <v>0</v>
      </c>
      <c r="E9" s="12">
        <v>2650.5690000000004</v>
      </c>
      <c r="F9" s="12">
        <v>364.65999999999997</v>
      </c>
      <c r="G9" s="10">
        <v>2573.7649999999999</v>
      </c>
      <c r="H9" s="11">
        <v>512.96100000000001</v>
      </c>
      <c r="I9" s="12">
        <v>948.42500000000007</v>
      </c>
      <c r="J9" s="12">
        <v>109.98</v>
      </c>
      <c r="K9" s="10">
        <f>+((I9*100/G9)-100)</f>
        <v>-63.150287613671019</v>
      </c>
      <c r="L9" s="13">
        <f>+((J9*100/H9)-100)</f>
        <v>-78.55977355003597</v>
      </c>
      <c r="M9" s="12">
        <f>+((I9*100/C9)-100)</f>
        <v>-93.32087967977688</v>
      </c>
      <c r="N9" s="14" t="s">
        <v>13</v>
      </c>
      <c r="O9" s="7"/>
      <c r="Q9" s="15"/>
      <c r="R9" s="15"/>
      <c r="S9" s="15"/>
    </row>
    <row r="10" spans="2:23" x14ac:dyDescent="0.25">
      <c r="B10" s="16" t="s">
        <v>14</v>
      </c>
      <c r="C10" s="17">
        <v>6171.3469999999998</v>
      </c>
      <c r="D10" s="18">
        <v>312.048</v>
      </c>
      <c r="E10" s="19">
        <v>8844.8150000000005</v>
      </c>
      <c r="F10" s="19">
        <v>402.56399999999996</v>
      </c>
      <c r="G10" s="17">
        <v>8048.5679999999993</v>
      </c>
      <c r="H10" s="18">
        <v>833.55099999999993</v>
      </c>
      <c r="I10" s="19">
        <v>3469.9920000000002</v>
      </c>
      <c r="J10" s="19">
        <v>57.42</v>
      </c>
      <c r="K10" s="17">
        <f>+((I10*100/G10)-100)</f>
        <v>-56.88683999439403</v>
      </c>
      <c r="L10" s="20">
        <f t="shared" si="0"/>
        <v>-93.111399302502178</v>
      </c>
      <c r="M10" s="19">
        <f t="shared" si="1"/>
        <v>-43.772534586047421</v>
      </c>
      <c r="N10" s="21">
        <f t="shared" si="1"/>
        <v>-81.598984771573612</v>
      </c>
      <c r="O10" s="7"/>
      <c r="P10" s="7"/>
      <c r="Q10" s="7"/>
      <c r="R10" s="7"/>
    </row>
    <row r="11" spans="2:23" x14ac:dyDescent="0.25">
      <c r="B11" s="16" t="s">
        <v>15</v>
      </c>
      <c r="C11" s="17">
        <v>68314.635999999999</v>
      </c>
      <c r="D11" s="18">
        <v>7777.0769999999993</v>
      </c>
      <c r="E11" s="19">
        <v>43818.328000000001</v>
      </c>
      <c r="F11" s="19">
        <v>13191.708999999999</v>
      </c>
      <c r="G11" s="17">
        <v>59358.582999999999</v>
      </c>
      <c r="H11" s="18">
        <v>25691.241000000002</v>
      </c>
      <c r="I11" s="19">
        <v>21579.97</v>
      </c>
      <c r="J11" s="19">
        <v>26615.616999999998</v>
      </c>
      <c r="K11" s="17">
        <f t="shared" si="0"/>
        <v>-63.644735252524477</v>
      </c>
      <c r="L11" s="20">
        <f t="shared" si="0"/>
        <v>3.598020041149411</v>
      </c>
      <c r="M11" s="19">
        <f t="shared" si="1"/>
        <v>-68.410912706905151</v>
      </c>
      <c r="N11" s="21">
        <f t="shared" si="1"/>
        <v>242.23162506941873</v>
      </c>
      <c r="O11" s="7"/>
      <c r="Q11" s="7"/>
      <c r="R11" s="7"/>
    </row>
    <row r="12" spans="2:23" x14ac:dyDescent="0.25">
      <c r="B12" s="16" t="s">
        <v>16</v>
      </c>
      <c r="C12" s="17">
        <v>20969.082000000002</v>
      </c>
      <c r="D12" s="18">
        <v>1044.3310000000001</v>
      </c>
      <c r="E12" s="19">
        <v>22174.73</v>
      </c>
      <c r="F12" s="19">
        <v>1140.82</v>
      </c>
      <c r="G12" s="17">
        <v>19813.925000000003</v>
      </c>
      <c r="H12" s="18">
        <v>5597.433</v>
      </c>
      <c r="I12" s="19">
        <v>8810.2350000000006</v>
      </c>
      <c r="J12" s="19">
        <v>610.76499999999999</v>
      </c>
      <c r="K12" s="17">
        <f t="shared" si="0"/>
        <v>-55.535135012371356</v>
      </c>
      <c r="L12" s="20">
        <f t="shared" si="0"/>
        <v>-89.088480380202853</v>
      </c>
      <c r="M12" s="19">
        <f t="shared" si="1"/>
        <v>-57.984641387734577</v>
      </c>
      <c r="N12" s="21">
        <f t="shared" si="1"/>
        <v>-41.516147658165856</v>
      </c>
      <c r="O12" s="7"/>
      <c r="P12" s="7"/>
      <c r="Q12" s="7"/>
      <c r="R12" s="7"/>
    </row>
    <row r="13" spans="2:23" x14ac:dyDescent="0.25">
      <c r="B13" s="16" t="s">
        <v>17</v>
      </c>
      <c r="C13" s="17">
        <v>6738.0030000000006</v>
      </c>
      <c r="D13" s="18">
        <v>6443.7439999999997</v>
      </c>
      <c r="E13" s="19">
        <v>13608.577000000001</v>
      </c>
      <c r="F13" s="19">
        <v>1004.8910000000001</v>
      </c>
      <c r="G13" s="17">
        <v>12786.609</v>
      </c>
      <c r="H13" s="18">
        <v>1238.413</v>
      </c>
      <c r="I13" s="19">
        <v>5626.6660000000002</v>
      </c>
      <c r="J13" s="19">
        <v>202.58</v>
      </c>
      <c r="K13" s="17">
        <f t="shared" si="0"/>
        <v>-55.995635746740987</v>
      </c>
      <c r="L13" s="20">
        <f t="shared" si="0"/>
        <v>-83.641967582704638</v>
      </c>
      <c r="M13" s="19">
        <f t="shared" si="1"/>
        <v>-16.493566417230753</v>
      </c>
      <c r="N13" s="21">
        <f t="shared" si="1"/>
        <v>-96.856175540182846</v>
      </c>
      <c r="O13" s="7"/>
    </row>
    <row r="14" spans="2:23" x14ac:dyDescent="0.25">
      <c r="B14" s="16" t="s">
        <v>18</v>
      </c>
      <c r="C14" s="17">
        <v>0</v>
      </c>
      <c r="D14" s="18">
        <v>0</v>
      </c>
      <c r="E14" s="19">
        <v>0</v>
      </c>
      <c r="F14" s="19">
        <v>0</v>
      </c>
      <c r="G14" s="17">
        <v>575.82799999999997</v>
      </c>
      <c r="H14" s="18">
        <v>0</v>
      </c>
      <c r="I14" s="19">
        <v>0</v>
      </c>
      <c r="J14" s="19">
        <v>0</v>
      </c>
      <c r="K14" s="17" t="s">
        <v>13</v>
      </c>
      <c r="L14" s="20" t="s">
        <v>13</v>
      </c>
      <c r="M14" s="19" t="s">
        <v>13</v>
      </c>
      <c r="N14" s="21" t="s">
        <v>13</v>
      </c>
      <c r="O14" s="7"/>
      <c r="Q14" s="7"/>
      <c r="R14" s="7"/>
    </row>
    <row r="15" spans="2:23" s="8" customFormat="1" x14ac:dyDescent="0.25">
      <c r="B15" s="22" t="s">
        <v>19</v>
      </c>
      <c r="C15" s="23">
        <v>660.63099999999997</v>
      </c>
      <c r="D15" s="24">
        <v>55.5</v>
      </c>
      <c r="E15" s="25">
        <v>2073.39</v>
      </c>
      <c r="F15" s="25">
        <v>259.52</v>
      </c>
      <c r="G15" s="23">
        <v>586.59300000000007</v>
      </c>
      <c r="H15" s="24">
        <v>479.92399999999998</v>
      </c>
      <c r="I15" s="25">
        <v>225.905</v>
      </c>
      <c r="J15" s="26">
        <v>172.53700000000001</v>
      </c>
      <c r="K15" s="23">
        <f t="shared" ref="K15:L27" si="2">+((I15*100/G15)-100)</f>
        <v>-61.488630106394048</v>
      </c>
      <c r="L15" s="27">
        <f t="shared" si="2"/>
        <v>-64.049099440744783</v>
      </c>
      <c r="M15" s="25">
        <f t="shared" ref="M15:N28" si="3">+((I15*100/C15)-100)</f>
        <v>-65.804662512052872</v>
      </c>
      <c r="N15" s="28">
        <f t="shared" si="3"/>
        <v>210.8774774774775</v>
      </c>
      <c r="O15" s="7"/>
      <c r="P15" s="15"/>
      <c r="Q15" s="15"/>
      <c r="R15" s="15"/>
      <c r="S15" s="15"/>
      <c r="T15" s="15"/>
    </row>
    <row r="16" spans="2:23" x14ac:dyDescent="0.25">
      <c r="B16" s="29" t="s">
        <v>14</v>
      </c>
      <c r="C16" s="10">
        <v>302.375</v>
      </c>
      <c r="D16" s="11">
        <v>55.5</v>
      </c>
      <c r="E16" s="12">
        <v>992.50700000000006</v>
      </c>
      <c r="F16" s="12">
        <v>0</v>
      </c>
      <c r="G16" s="10">
        <v>298.20100000000002</v>
      </c>
      <c r="H16" s="11">
        <v>0</v>
      </c>
      <c r="I16" s="12">
        <v>61.960999999999999</v>
      </c>
      <c r="J16" s="12">
        <v>0</v>
      </c>
      <c r="K16" s="10">
        <f t="shared" si="2"/>
        <v>-79.221732992176413</v>
      </c>
      <c r="L16" s="13" t="s">
        <v>13</v>
      </c>
      <c r="M16" s="12">
        <f t="shared" si="3"/>
        <v>-79.508557255064076</v>
      </c>
      <c r="N16" s="14" t="s">
        <v>13</v>
      </c>
      <c r="O16" s="7"/>
      <c r="Q16" s="7"/>
      <c r="R16" s="7"/>
    </row>
    <row r="17" spans="2:20" x14ac:dyDescent="0.25">
      <c r="B17" s="30" t="s">
        <v>15</v>
      </c>
      <c r="C17" s="31">
        <v>358.25599999999997</v>
      </c>
      <c r="D17" s="32">
        <v>0</v>
      </c>
      <c r="E17" s="33">
        <v>1080.883</v>
      </c>
      <c r="F17" s="33">
        <v>259.52</v>
      </c>
      <c r="G17" s="31">
        <v>288.392</v>
      </c>
      <c r="H17" s="32">
        <v>479.92399999999998</v>
      </c>
      <c r="I17" s="33">
        <v>163.94399999999999</v>
      </c>
      <c r="J17" s="33">
        <v>172.53700000000001</v>
      </c>
      <c r="K17" s="31">
        <f t="shared" si="2"/>
        <v>-43.152375932758197</v>
      </c>
      <c r="L17" s="34">
        <f t="shared" si="2"/>
        <v>-64.049099440744783</v>
      </c>
      <c r="M17" s="33">
        <f t="shared" si="3"/>
        <v>-54.238310035282034</v>
      </c>
      <c r="N17" s="35" t="s">
        <v>13</v>
      </c>
      <c r="O17" s="7"/>
      <c r="Q17" s="7"/>
      <c r="R17" s="7"/>
    </row>
    <row r="18" spans="2:20" s="8" customFormat="1" x14ac:dyDescent="0.25">
      <c r="B18" s="1" t="s">
        <v>20</v>
      </c>
      <c r="C18" s="2">
        <v>6241.924</v>
      </c>
      <c r="D18" s="3">
        <v>4519.99</v>
      </c>
      <c r="E18" s="4">
        <v>12202.338</v>
      </c>
      <c r="F18" s="4">
        <v>5910.3850000000002</v>
      </c>
      <c r="G18" s="2">
        <v>10912.314</v>
      </c>
      <c r="H18" s="3">
        <v>5580.9179999999997</v>
      </c>
      <c r="I18" s="4">
        <v>3718.806</v>
      </c>
      <c r="J18" s="19">
        <v>12353.481</v>
      </c>
      <c r="K18" s="2">
        <f t="shared" si="2"/>
        <v>-65.921013636521096</v>
      </c>
      <c r="L18" s="5">
        <f t="shared" si="2"/>
        <v>121.35213239112278</v>
      </c>
      <c r="M18" s="4">
        <f t="shared" si="3"/>
        <v>-40.422119846380703</v>
      </c>
      <c r="N18" s="6">
        <f>+((J18*100/D18)-100)</f>
        <v>173.30770643297888</v>
      </c>
      <c r="O18" s="7"/>
      <c r="P18" s="15"/>
      <c r="Q18" s="15"/>
      <c r="R18" s="15"/>
      <c r="S18" s="15"/>
      <c r="T18" s="15"/>
    </row>
    <row r="19" spans="2:20" x14ac:dyDescent="0.25">
      <c r="B19" s="29" t="s">
        <v>14</v>
      </c>
      <c r="C19" s="10">
        <v>1568.1329999999998</v>
      </c>
      <c r="D19" s="11">
        <v>132.54</v>
      </c>
      <c r="E19" s="12">
        <v>1076.9590000000001</v>
      </c>
      <c r="F19" s="12">
        <v>0</v>
      </c>
      <c r="G19" s="10">
        <v>2737.9560000000001</v>
      </c>
      <c r="H19" s="11">
        <v>0</v>
      </c>
      <c r="I19" s="12">
        <v>478.25900000000001</v>
      </c>
      <c r="J19" s="12">
        <v>174.10900000000001</v>
      </c>
      <c r="K19" s="10">
        <f t="shared" si="2"/>
        <v>-82.53226129273078</v>
      </c>
      <c r="L19" s="13" t="s">
        <v>13</v>
      </c>
      <c r="M19" s="12">
        <f t="shared" si="3"/>
        <v>-69.501375202230932</v>
      </c>
      <c r="N19" s="14">
        <f t="shared" si="3"/>
        <v>31.363362003923356</v>
      </c>
      <c r="O19" s="7"/>
      <c r="Q19" s="7"/>
      <c r="R19" s="7"/>
    </row>
    <row r="20" spans="2:20" x14ac:dyDescent="0.25">
      <c r="B20" s="16" t="s">
        <v>15</v>
      </c>
      <c r="C20" s="17">
        <v>2049.348</v>
      </c>
      <c r="D20" s="18">
        <v>1548.28</v>
      </c>
      <c r="E20" s="19">
        <v>6120.0129999999999</v>
      </c>
      <c r="F20" s="19">
        <v>1651.1019999999999</v>
      </c>
      <c r="G20" s="17">
        <v>4745.9139999999998</v>
      </c>
      <c r="H20" s="18">
        <v>1221.681</v>
      </c>
      <c r="I20" s="19">
        <v>1395.7260000000001</v>
      </c>
      <c r="J20" s="19">
        <v>5187.0410000000002</v>
      </c>
      <c r="K20" s="17">
        <f t="shared" si="2"/>
        <v>-70.590996802723353</v>
      </c>
      <c r="L20" s="20">
        <f t="shared" si="2"/>
        <v>324.582276388026</v>
      </c>
      <c r="M20" s="19">
        <f t="shared" si="3"/>
        <v>-31.894143893570046</v>
      </c>
      <c r="N20" s="21">
        <f t="shared" si="3"/>
        <v>235.01957010359888</v>
      </c>
      <c r="O20" s="7"/>
      <c r="Q20" s="7"/>
      <c r="R20" s="7"/>
    </row>
    <row r="21" spans="2:20" x14ac:dyDescent="0.25">
      <c r="B21" s="30" t="s">
        <v>21</v>
      </c>
      <c r="C21" s="31">
        <v>2624.4429999999998</v>
      </c>
      <c r="D21" s="32">
        <v>2839.17</v>
      </c>
      <c r="E21" s="33">
        <v>5005.366</v>
      </c>
      <c r="F21" s="33">
        <v>4259.2830000000004</v>
      </c>
      <c r="G21" s="31">
        <v>3428.4439999999995</v>
      </c>
      <c r="H21" s="32">
        <v>4359.2370000000001</v>
      </c>
      <c r="I21" s="33">
        <v>1844.8209999999999</v>
      </c>
      <c r="J21" s="33">
        <v>6992.3310000000001</v>
      </c>
      <c r="K21" s="36">
        <f t="shared" si="2"/>
        <v>-46.190720921794259</v>
      </c>
      <c r="L21" s="34">
        <f t="shared" si="2"/>
        <v>60.402634681252692</v>
      </c>
      <c r="M21" s="35">
        <f t="shared" si="3"/>
        <v>-29.706189084693406</v>
      </c>
      <c r="N21" s="35">
        <f t="shared" si="3"/>
        <v>146.28081446338189</v>
      </c>
      <c r="O21" s="7"/>
      <c r="Q21" s="7"/>
      <c r="R21" s="7"/>
    </row>
    <row r="22" spans="2:20" x14ac:dyDescent="0.25">
      <c r="B22" s="16" t="s">
        <v>22</v>
      </c>
      <c r="C22" s="17">
        <v>3433.1109999999999</v>
      </c>
      <c r="D22" s="18">
        <v>0</v>
      </c>
      <c r="E22" s="19">
        <v>4195.0870000000004</v>
      </c>
      <c r="F22" s="19">
        <v>124.71</v>
      </c>
      <c r="G22" s="17">
        <v>5142.6109999999999</v>
      </c>
      <c r="H22" s="18">
        <v>48.174999999999997</v>
      </c>
      <c r="I22" s="19">
        <v>1791.5619999999999</v>
      </c>
      <c r="J22" s="19">
        <v>0</v>
      </c>
      <c r="K22" s="37">
        <f t="shared" si="2"/>
        <v>-65.162404856210202</v>
      </c>
      <c r="L22" s="20" t="s">
        <v>13</v>
      </c>
      <c r="M22" s="21">
        <f t="shared" si="3"/>
        <v>-47.815203178691284</v>
      </c>
      <c r="N22" s="21" t="s">
        <v>13</v>
      </c>
      <c r="O22" s="7"/>
      <c r="Q22" s="7"/>
      <c r="R22" s="7"/>
    </row>
    <row r="23" spans="2:20" x14ac:dyDescent="0.25">
      <c r="B23" s="16" t="s">
        <v>23</v>
      </c>
      <c r="C23" s="17">
        <v>89.088999999999999</v>
      </c>
      <c r="D23" s="18">
        <v>0</v>
      </c>
      <c r="E23" s="19">
        <v>88.626999999999995</v>
      </c>
      <c r="F23" s="19">
        <v>0</v>
      </c>
      <c r="G23" s="17">
        <v>189.25299999999999</v>
      </c>
      <c r="H23" s="18">
        <v>0</v>
      </c>
      <c r="I23" s="19">
        <v>222.054</v>
      </c>
      <c r="J23" s="19">
        <v>0</v>
      </c>
      <c r="K23" s="37">
        <f>+((I23*100/G23)-100)</f>
        <v>17.331825651376747</v>
      </c>
      <c r="L23" s="20" t="s">
        <v>13</v>
      </c>
      <c r="M23" s="21">
        <f t="shared" si="3"/>
        <v>149.24962677771668</v>
      </c>
      <c r="N23" s="21" t="s">
        <v>13</v>
      </c>
      <c r="O23" s="7"/>
      <c r="Q23" s="7"/>
      <c r="R23" s="7"/>
    </row>
    <row r="24" spans="2:20" x14ac:dyDescent="0.25">
      <c r="B24" s="16" t="s">
        <v>24</v>
      </c>
      <c r="C24" s="17">
        <v>2339.5149999999999</v>
      </c>
      <c r="D24" s="18">
        <v>170.53200000000001</v>
      </c>
      <c r="E24" s="19">
        <v>7592.0789999999997</v>
      </c>
      <c r="F24" s="19">
        <v>128.82599999999999</v>
      </c>
      <c r="G24" s="17">
        <v>4483.2300000000005</v>
      </c>
      <c r="H24" s="18">
        <v>425.91800000000001</v>
      </c>
      <c r="I24" s="19">
        <v>1655.7830000000001</v>
      </c>
      <c r="J24" s="19">
        <v>266.26</v>
      </c>
      <c r="K24" s="37">
        <f t="shared" si="2"/>
        <v>-63.067185935140515</v>
      </c>
      <c r="L24" s="20">
        <f t="shared" si="2"/>
        <v>-37.485619297611279</v>
      </c>
      <c r="M24" s="21">
        <f t="shared" si="3"/>
        <v>-29.225373635133764</v>
      </c>
      <c r="N24" s="21">
        <f t="shared" si="3"/>
        <v>56.134918959491472</v>
      </c>
      <c r="O24" s="7"/>
      <c r="Q24" s="7"/>
      <c r="R24" s="7"/>
    </row>
    <row r="25" spans="2:20" x14ac:dyDescent="0.25">
      <c r="B25" s="16" t="s">
        <v>25</v>
      </c>
      <c r="C25" s="17">
        <v>1800</v>
      </c>
      <c r="D25" s="18">
        <v>175.52</v>
      </c>
      <c r="E25" s="19">
        <v>27.34</v>
      </c>
      <c r="F25" s="19">
        <v>27.9</v>
      </c>
      <c r="G25" s="17">
        <v>0</v>
      </c>
      <c r="H25" s="18">
        <v>73</v>
      </c>
      <c r="I25" s="19">
        <v>0</v>
      </c>
      <c r="J25" s="19">
        <v>151.62</v>
      </c>
      <c r="K25" s="37" t="s">
        <v>13</v>
      </c>
      <c r="L25" s="20">
        <f t="shared" si="2"/>
        <v>107.69863013698631</v>
      </c>
      <c r="M25" s="21" t="s">
        <v>13</v>
      </c>
      <c r="N25" s="21">
        <f t="shared" si="3"/>
        <v>-13.616681859617145</v>
      </c>
      <c r="O25" s="7"/>
      <c r="Q25" s="7"/>
      <c r="R25" s="7"/>
    </row>
    <row r="26" spans="2:20" x14ac:dyDescent="0.25">
      <c r="B26" s="29" t="s">
        <v>26</v>
      </c>
      <c r="C26" s="10">
        <v>930.93600000000004</v>
      </c>
      <c r="D26" s="11">
        <v>25.018000000000001</v>
      </c>
      <c r="E26" s="12">
        <v>5693.0020000000004</v>
      </c>
      <c r="F26" s="12">
        <v>759.02</v>
      </c>
      <c r="G26" s="10">
        <v>5308.223</v>
      </c>
      <c r="H26" s="11">
        <v>166.43100000000001</v>
      </c>
      <c r="I26" s="12">
        <v>2648.3069999999998</v>
      </c>
      <c r="J26" s="12">
        <v>227.24799999999999</v>
      </c>
      <c r="K26" s="38">
        <f t="shared" ref="K26:L28" si="4">+((I26*100/G26)-100)</f>
        <v>-50.109349211591159</v>
      </c>
      <c r="L26" s="13">
        <f t="shared" si="2"/>
        <v>36.541870204469092</v>
      </c>
      <c r="M26" s="14">
        <f t="shared" si="3"/>
        <v>184.47788032689675</v>
      </c>
      <c r="N26" s="14">
        <f t="shared" si="3"/>
        <v>808.33799664241735</v>
      </c>
      <c r="O26" s="7"/>
      <c r="Q26" s="7"/>
      <c r="R26" s="7"/>
    </row>
    <row r="27" spans="2:20" x14ac:dyDescent="0.25">
      <c r="B27" s="16" t="s">
        <v>27</v>
      </c>
      <c r="C27" s="17">
        <v>12817.493</v>
      </c>
      <c r="D27" s="18">
        <v>335.62799999999999</v>
      </c>
      <c r="E27" s="19">
        <v>10393.599999999999</v>
      </c>
      <c r="F27" s="19">
        <v>234.90600000000001</v>
      </c>
      <c r="G27" s="17">
        <v>21650.756000000001</v>
      </c>
      <c r="H27" s="18">
        <v>842.32</v>
      </c>
      <c r="I27" s="19">
        <v>9383.1540000000005</v>
      </c>
      <c r="J27" s="19">
        <v>160.88399999999999</v>
      </c>
      <c r="K27" s="37">
        <f t="shared" si="4"/>
        <v>-56.66131011776217</v>
      </c>
      <c r="L27" s="20">
        <f t="shared" si="2"/>
        <v>-80.899895526640705</v>
      </c>
      <c r="M27" s="21">
        <f t="shared" si="3"/>
        <v>-26.79415545614107</v>
      </c>
      <c r="N27" s="21">
        <f t="shared" si="3"/>
        <v>-52.064786013085921</v>
      </c>
      <c r="O27" s="7"/>
      <c r="Q27" s="7"/>
      <c r="R27" s="7"/>
    </row>
    <row r="28" spans="2:20" x14ac:dyDescent="0.25">
      <c r="B28" s="29" t="s">
        <v>28</v>
      </c>
      <c r="C28" s="10">
        <v>10368.137000000001</v>
      </c>
      <c r="D28" s="11">
        <v>1419.6790000000001</v>
      </c>
      <c r="E28" s="12">
        <v>12008.825000000001</v>
      </c>
      <c r="F28" s="12">
        <v>6714.6440000000002</v>
      </c>
      <c r="G28" s="10">
        <v>9432.107</v>
      </c>
      <c r="H28" s="11">
        <v>6861.951</v>
      </c>
      <c r="I28" s="12">
        <v>6480.1270000000004</v>
      </c>
      <c r="J28" s="12">
        <v>1596.3629999999998</v>
      </c>
      <c r="K28" s="38">
        <f t="shared" si="4"/>
        <v>-31.297142833515352</v>
      </c>
      <c r="L28" s="13">
        <f t="shared" si="4"/>
        <v>-76.736018662913807</v>
      </c>
      <c r="M28" s="14">
        <f t="shared" si="3"/>
        <v>-37.499600940844047</v>
      </c>
      <c r="N28" s="14">
        <f t="shared" si="3"/>
        <v>12.445348561188823</v>
      </c>
      <c r="O28" s="7"/>
      <c r="Q28" s="7"/>
      <c r="R28" s="7"/>
    </row>
    <row r="29" spans="2:20" x14ac:dyDescent="0.25">
      <c r="B29" s="16" t="s">
        <v>29</v>
      </c>
      <c r="C29" s="17">
        <v>0</v>
      </c>
      <c r="D29" s="18">
        <v>0</v>
      </c>
      <c r="E29" s="19">
        <v>0</v>
      </c>
      <c r="F29" s="19">
        <v>0</v>
      </c>
      <c r="G29" s="17">
        <v>0</v>
      </c>
      <c r="H29" s="18">
        <v>8.1999999999999993</v>
      </c>
      <c r="I29" s="19">
        <v>3.5209999999999999</v>
      </c>
      <c r="J29" s="19">
        <v>0</v>
      </c>
      <c r="K29" s="37" t="s">
        <v>13</v>
      </c>
      <c r="L29" s="20" t="s">
        <v>13</v>
      </c>
      <c r="M29" s="21" t="s">
        <v>13</v>
      </c>
      <c r="N29" s="21" t="s">
        <v>13</v>
      </c>
      <c r="O29" s="7"/>
      <c r="Q29" s="7"/>
      <c r="R29" s="7"/>
    </row>
    <row r="30" spans="2:20" x14ac:dyDescent="0.25">
      <c r="B30" s="39" t="s">
        <v>30</v>
      </c>
      <c r="C30" s="40">
        <v>155073.753</v>
      </c>
      <c r="D30" s="41">
        <v>22279.066999999999</v>
      </c>
      <c r="E30" s="41">
        <v>145371.307</v>
      </c>
      <c r="F30" s="41">
        <v>30264.555</v>
      </c>
      <c r="G30" s="41">
        <v>160862.35999999999</v>
      </c>
      <c r="H30" s="41">
        <v>31582.27</v>
      </c>
      <c r="I30" s="41">
        <v>66564.506999999998</v>
      </c>
      <c r="J30" s="41">
        <v>42524.754999999997</v>
      </c>
      <c r="K30" s="41">
        <f>+((I30*100/G30)-100)</f>
        <v>-58.620209848966525</v>
      </c>
      <c r="L30" s="41">
        <f>+((J30*100/H30)-100)</f>
        <v>34.647556999544349</v>
      </c>
      <c r="M30" s="41">
        <f>+((I30*100/C30)-100)</f>
        <v>-57.075581320328268</v>
      </c>
      <c r="N30" s="42">
        <f>+((J30*100/D30)-100)</f>
        <v>90.873141141862021</v>
      </c>
    </row>
    <row r="31" spans="2:20" x14ac:dyDescent="0.25">
      <c r="B31" s="1"/>
      <c r="C31" s="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2:20" x14ac:dyDescent="0.25">
      <c r="B32" s="44" t="s">
        <v>31</v>
      </c>
      <c r="C32" s="45"/>
      <c r="D32" s="45"/>
      <c r="E32" s="45"/>
      <c r="F32" s="45"/>
      <c r="G32" s="45"/>
      <c r="H32" s="45"/>
      <c r="I32" s="45"/>
      <c r="J32" s="45"/>
      <c r="K32" s="44"/>
      <c r="L32" s="44"/>
      <c r="M32" s="44"/>
      <c r="N32" s="44"/>
    </row>
    <row r="33" spans="2:14" ht="15" customHeight="1" x14ac:dyDescent="0.25">
      <c r="B33" s="46" t="s">
        <v>32</v>
      </c>
      <c r="C33" s="46"/>
      <c r="D33" s="46"/>
      <c r="E33" s="46"/>
      <c r="F33" s="46"/>
      <c r="G33" s="47"/>
      <c r="H33" s="47"/>
      <c r="I33" s="47"/>
      <c r="J33" s="47"/>
      <c r="L33" s="7"/>
      <c r="M33" s="7"/>
      <c r="N33" s="7"/>
    </row>
    <row r="34" spans="2:14" x14ac:dyDescent="0.25">
      <c r="B34" s="46" t="s">
        <v>33</v>
      </c>
      <c r="C34" s="46"/>
      <c r="D34" s="46"/>
      <c r="E34" s="46"/>
      <c r="F34" s="46"/>
      <c r="G34" s="48"/>
      <c r="K34" s="49"/>
      <c r="L34" s="7"/>
      <c r="M34" s="7"/>
      <c r="N34" s="7"/>
    </row>
    <row r="35" spans="2:14" ht="15" customHeight="1" x14ac:dyDescent="0.25">
      <c r="B35" s="54" t="s">
        <v>34</v>
      </c>
      <c r="C35" s="54"/>
      <c r="D35" s="54"/>
      <c r="E35" s="54"/>
      <c r="F35" s="54"/>
      <c r="G35" s="54"/>
      <c r="H35" s="54"/>
      <c r="I35" s="54"/>
      <c r="J35" s="54"/>
      <c r="K35" s="54"/>
      <c r="M35" s="44"/>
      <c r="N35" s="44"/>
    </row>
    <row r="36" spans="2:14" x14ac:dyDescent="0.25">
      <c r="C36" s="7"/>
      <c r="D36" s="7"/>
    </row>
    <row r="37" spans="2:14" x14ac:dyDescent="0.25">
      <c r="K37" s="49"/>
      <c r="L37" s="55" t="s">
        <v>35</v>
      </c>
      <c r="M37" s="55"/>
      <c r="N37" s="55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5:K35"/>
    <mergeCell ref="L37:N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2024-09-11T09:50:30Z</dcterms:created>
  <dcterms:modified xsi:type="dcterms:W3CDTF">2024-09-11T12:31:41Z</dcterms:modified>
</cp:coreProperties>
</file>