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45159BD5-D036-424F-8AF2-A7E7776521FD}" xr6:coauthVersionLast="47" xr6:coauthVersionMax="47" xr10:uidLastSave="{00000000-0000-0000-0000-000000000000}"/>
  <bookViews>
    <workbookView xWindow="-120" yWindow="-120" windowWidth="29040" windowHeight="17640" xr2:uid="{5F599BAF-3DFD-46D5-B15B-36DF0991FA50}"/>
  </bookViews>
  <sheets>
    <sheet name="36_3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1" l="1"/>
  <c r="N26" i="1"/>
  <c r="M26" i="1"/>
  <c r="L26" i="1"/>
  <c r="O25" i="1"/>
  <c r="N25" i="1"/>
  <c r="M25" i="1"/>
  <c r="L25" i="1"/>
  <c r="O24" i="1"/>
  <c r="N24" i="1"/>
  <c r="M24" i="1"/>
  <c r="L24" i="1"/>
  <c r="O22" i="1"/>
  <c r="N22" i="1"/>
  <c r="M22" i="1"/>
  <c r="L22" i="1"/>
  <c r="M21" i="1"/>
  <c r="L21" i="1"/>
  <c r="O20" i="1"/>
  <c r="N20" i="1"/>
  <c r="M20" i="1"/>
  <c r="L20" i="1"/>
  <c r="O19" i="1"/>
  <c r="N19" i="1"/>
  <c r="M19" i="1"/>
  <c r="L19" i="1"/>
  <c r="O18" i="1"/>
  <c r="N18" i="1"/>
  <c r="M18" i="1"/>
  <c r="L18" i="1"/>
  <c r="O17" i="1"/>
  <c r="N17" i="1"/>
  <c r="M17" i="1"/>
  <c r="L17" i="1"/>
  <c r="O16" i="1"/>
  <c r="N16" i="1"/>
  <c r="M16" i="1"/>
  <c r="L16" i="1"/>
  <c r="O15" i="1"/>
  <c r="N15" i="1"/>
  <c r="M15" i="1"/>
  <c r="L15" i="1"/>
  <c r="O13" i="1"/>
  <c r="N13" i="1"/>
  <c r="M13" i="1"/>
  <c r="L13" i="1"/>
  <c r="O12" i="1"/>
  <c r="N12" i="1"/>
  <c r="M12" i="1"/>
  <c r="L12" i="1"/>
  <c r="O11" i="1"/>
  <c r="N11" i="1"/>
  <c r="M11" i="1"/>
  <c r="L11" i="1"/>
  <c r="O10" i="1"/>
  <c r="N10" i="1"/>
  <c r="M10" i="1"/>
  <c r="L10" i="1"/>
  <c r="O9" i="1"/>
  <c r="N9" i="1"/>
  <c r="M9" i="1"/>
  <c r="L9" i="1"/>
  <c r="O8" i="1"/>
  <c r="N8" i="1"/>
  <c r="M8" i="1"/>
  <c r="L8" i="1"/>
  <c r="O7" i="1"/>
  <c r="N7" i="1"/>
  <c r="M7" i="1"/>
  <c r="L7" i="1"/>
</calcChain>
</file>

<file path=xl/sharedStrings.xml><?xml version="1.0" encoding="utf-8"?>
<sst xmlns="http://schemas.openxmlformats.org/spreadsheetml/2006/main" count="87" uniqueCount="37">
  <si>
    <t xml:space="preserve">Grūdų  ir aliejinių augalų sėklų  supirkimo kainų (iš augintojų ir kitų vidaus rinkos ūkio subjektų) suvestinė ataskaita 
(2024 m. 36–38 sav.) pagal GS-1,  EUR/t 
 </t>
  </si>
  <si>
    <t xml:space="preserve">                      Data
Grūdai</t>
  </si>
  <si>
    <t>Pokytis, %</t>
  </si>
  <si>
    <t>38 sav.  (09 18 –24)</t>
  </si>
  <si>
    <t>36  sav.  (09 02 – 08)</t>
  </si>
  <si>
    <t>37  sav.  (09 09 – 15)</t>
  </si>
  <si>
    <t>38  sav.  (09 16 – 22)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</si>
  <si>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</si>
  <si>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</si>
  <si>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</si>
  <si>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</si>
  <si>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</si>
  <si>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</si>
  <si>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</si>
  <si>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</si>
  <si>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</si>
  <si>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</si>
  <si>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</si>
  <si>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</si>
  <si>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</si>
  <si>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</si>
  <si>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</si>
  <si>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</si>
  <si>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</si>
  <si>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</si>
  <si>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</si>
  <si>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</si>
  <si>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</si>
  <si>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</si>
  <si>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</si>
  <si>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</si>
  <si>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</si>
  <si>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</si>
  <si>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2024 m. 38 savaitę su 37 savaite</t>
  </si>
  <si>
    <t>**** lyginant 2024 m. 38 savaitę su 2023 m. 38 savaite</t>
  </si>
  <si>
    <t>Pastaba: grūdų bei aliejinių augalų sėklų  36 ir 37  savaičių supirkimo kainos patikslintos 2024-09-26</t>
  </si>
  <si>
    <t xml:space="preserve">               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</si>
</sst>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0" xfId="0" applyNumberFormat="1" applyFont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2" xfId="0" applyFont="1" applyBorder="1" applyAlignment="1">
      <alignment horizontal="left" vertical="center"/>
    </xf>
    <xf numFmtId="4" fontId="7" fillId="0" borderId="13" xfId="0" applyNumberFormat="1" applyFont="1" applyBorder="1" applyAlignment="1">
      <alignment horizontal="righ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0" xfId="0" applyNumberFormat="1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4" fontId="5" fillId="0" borderId="16" xfId="0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4" fontId="7" fillId="0" borderId="19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/>
    </xf>
    <xf numFmtId="4" fontId="7" fillId="0" borderId="22" xfId="0" applyNumberFormat="1" applyFont="1" applyBorder="1" applyAlignment="1">
      <alignment horizontal="righ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4" fontId="0" fillId="0" borderId="0" xfId="0" applyNumberFormat="1"/>
    <xf numFmtId="0" fontId="0" fillId="0" borderId="0" xfId="0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E0394AF5-55F0-4392-BEE2-30E72A827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DF6C7F32-FDFD-4D15-8E01-77B480194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CBC68E25-5DC3-4F25-BA96-E664D7060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CEF81F7B-E405-4760-A1F7-9B09D35E8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5FFFE5A8-10F8-4581-B88B-11190248E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8C185CBE-10EF-4CBC-9BDD-417B039E4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3EE3F174-6ACC-4993-AAB2-F78C050FF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CEA2C16A-4A42-4CEE-8D66-14AAA2DE6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A6B96E96-300D-47F0-84FE-41B3B70D8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4B2F47AF-073F-446A-9C58-03B91700A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72D88799-477B-44DF-AC70-53B7FBA9D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C5F9F3FD-B9E7-4B6D-9794-CBE95DD31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8AE21A13-9271-4F8A-9126-B7A44BAF6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D25FDF83-D4B0-46AA-88AC-F5B52CFA2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F202DAD7-DA37-47E2-825C-967278CFD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2CA288C7-3A64-434E-B796-7E7CFA286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80E5DA00-9162-4C2F-ACE4-F7E859E19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96AA64C0-F8FB-49DB-AEDC-FC8F028C1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C118D916-688B-4A08-AD8A-ED4154E97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EA89EAC3-206B-45AA-8BFD-A5B3BB77B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C600C9ED-818D-44B7-AC63-76064D0A7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5A67FC90-68BC-4710-97E4-168993868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9AFC46CA-8188-4341-AAE6-AE1F211E6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CB6E871C-7B5D-4AD2-BD48-791764BF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8ECE84C9-5B9F-43F3-AEB7-ECB10DC8F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048FE9B6-FFC1-4F71-ADD5-B6C7E4951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5C5BAD99-707F-4DF1-BDBE-D27BCA882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1A12635C-44C1-4CEF-B1A1-EEA328B4C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9E65216B-3C84-405D-8895-DC8F5D258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29519708-4C5B-4C53-BA6A-274BCEF1D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FE8B5E6E-A4E3-4AA4-9FDB-F1DA1CE0C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B06888BA-05EC-40C2-8495-A4DE1024A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F8FE3989-018D-4715-B8D6-03EAD3F8E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B11C9453-BF7A-484B-B941-0EBCE536A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CD9391C2-A893-42CF-9C3E-84A88E747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D78D0C46-85D8-43A0-A865-F772563D6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4A5317EE-37EA-4968-BFFD-5F7A9B534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98C0CE7A-7B7D-4D28-B9D7-5A24146A1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36</xdr:row>
      <xdr:rowOff>123824</xdr:rowOff>
    </xdr:from>
    <xdr:to>
      <xdr:col>2</xdr:col>
      <xdr:colOff>323850</xdr:colOff>
      <xdr:row>38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223D0DF5-C1AB-47EE-82DC-9F0D05F12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3151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31</xdr:row>
      <xdr:rowOff>152400</xdr:rowOff>
    </xdr:from>
    <xdr:to>
      <xdr:col>3</xdr:col>
      <xdr:colOff>447675</xdr:colOff>
      <xdr:row>32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D9F3F9AB-C723-4FA2-9FCA-E353B0186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3912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6B20AA8F-E01C-45FA-AB58-BA71661DB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0DFD6D23-C5A4-4B0D-865F-FEC53F9BC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6A46A075-6655-46DE-8473-39A7BB4B2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6D5E55F4-0D69-4D74-9813-52D472B31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58C6435A-40F2-4B09-B374-372215F92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DD4A0A28-D6FA-4309-9CF2-AD0387362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4B3DAFE9-BCAE-41FB-A916-6B09DFAA6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4286AAB7-0EA1-4E02-8EA4-7AEE9ECB8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29F442B1-D18C-41F9-8C20-1D76FE139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25C124BA-665A-42C6-B314-BCE7A39A2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B5816D18-3851-414E-B81E-06116203D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3A59750F-FEFC-44A3-B04D-FAA3E156C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A290AEDF-6350-4E09-B8F1-05E01F991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F9D9BA32-D831-4B3F-860E-BEF477766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AEE662EC-978F-43AF-B6AA-A5989D42A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0FEFD2F7-A445-4FF6-A011-14054CB0B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7F2FAAB8-4998-481C-8D6F-8CE0F07D2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0CA38A5E-0F0E-487C-BBF7-759F9E983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6AD97178-2C46-4033-AAFF-50EA1EC4F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FAC6D5EB-FD60-4571-9851-04FA23464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BB8AA966-CA54-4C3D-88E4-7B9269AB3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A8DBCE0D-DF17-4E1B-9432-BBBB69690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566260F5-6ED2-4D58-86DB-FDA37D599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9EE1801E-88F9-4915-9A59-9FE6EE87E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1E5ACFEE-F0CA-451E-B7B2-9FD00B4B1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9844271C-9EF4-4BFF-B74F-13944B77D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A6DF7855-36F9-4535-9757-8F7C8EB8A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3C69CA34-E264-4E1C-9FDB-E345A1CDA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E41216E1-BFF2-4B36-A4C3-12DC51017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9F87566F-F7D8-435B-8A30-0ACC6176E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7D8D7C32-522D-417B-9E3D-CC72437E2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74DCCD2A-90F6-4764-BC34-64CF38016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A86C64F4-B829-4D48-A49E-49AF52E48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70192572-F56D-43AA-B527-436379481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5AD93CBC-25EB-4F7E-B9BE-2DD632A35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EA1EAF6A-1FCD-41EC-BBF4-30B7F22FD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49E78450-FD54-47BE-8B19-F34082C5B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9FC87E76-872C-4D78-B0C0-D1389BB15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05B64FF1-D317-42CC-971D-E57EC8CAA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CCAD3852-73C4-4B2A-86FA-7C9EAFC13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8D54FD57-DCF7-4C25-B696-E758796B3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E677888E-69F8-43B8-9BC5-3100682C5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05061D32-4F49-4E99-ABC1-49ECBB2F6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22036F86-C186-4523-83FB-E74B51239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44701FC1-ADFE-4491-AD77-86C17A315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D5564BA0-A9A4-49B1-A2E7-D432E8215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CEBEDAB1-8ED9-4A6D-AC7E-3F6016329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C1274406-F751-420C-B9F8-B1F3A3C09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9AC0E059-01ED-4700-A299-C245AC69F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665AE7D3-2F65-4AAE-B75D-0B006BE5C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BC87C4FE-024A-4914-8A55-8E41B5D41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16F8D322-F8E8-4421-BBAE-F3EC8CB7C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6D903098-EAFA-4212-8AE1-63740889D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A3FF66E4-F469-4C37-A7B9-494672B1D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171E5596-3496-4C41-B039-D1D9D9F5F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49E9C595-5857-4B4D-8C56-CCB7D8315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32959A60-57FC-4D88-886B-C0220E872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DC247F71-BAD7-4F03-A17E-7C18BA98A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9F38808C-CB6F-493A-80CD-9098B5E93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8B90C324-CCF2-4470-BF54-F5B5A512F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62CA1447-4CCA-42FB-ACEC-85ABE6B0B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F8C9766E-8254-4477-AFD8-F2752BC04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46994B5D-4DA5-499B-AAD4-60E6DDEE5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39A5236C-5421-4E00-8177-4CA87DEEB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6CDB3ED8-649C-4536-9533-5BA6BB92D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FCC5BECF-EC21-47F3-9095-577878DEB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4CE03F29-AF42-4B8A-9D79-39ACC5D6A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8798FADD-AC1A-4574-B058-D0A1D2BB5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8D277B13-7C17-42E8-AAD2-08A63B068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5AD0F458-C192-40AA-A1B3-8D8AF65BA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20BA08D7-085A-4CEF-AC8C-A5A72A14D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3014A313-DE95-4936-95E3-EC354B66C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E5AA92E0-2878-4D44-886E-F8F19C593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58534BC8-53EC-40EF-84AD-8BA8E2F12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FFA42D59-1B83-4D2E-9840-4B37DDE3C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6146411C-BCA7-4560-AAFE-CEB226AA9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CDD527B7-16DA-486D-A7B6-D08871B48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CC96FB89-F8C3-4A7D-9B40-B5368C955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48C9D06D-BE6C-47EC-A1C6-CED6BBE5A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14242962-229B-4AED-B518-057DFB620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26B9EFEF-93FD-4824-AC17-A86755331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FFF831BC-F3D8-4FDC-A7D9-C410656D4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44BCA8D0-7C62-493F-9D5B-5B151E023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DE62A7EC-2A23-4D8B-A61A-0230F279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7D1E500A-E8A2-4571-B147-9B31656F3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70BB8D67-1206-41D6-A175-69BFE34A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17C96A10-9248-4044-9562-F662B7C42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C572EC23-609C-4E7D-8AAE-153A1E526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021DA9BA-DDE9-4F1F-88E0-7DF465D2C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BFF9472E-7991-4F27-8AE2-715B9909C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5A5C5FF0-6495-4A85-BF7B-CEEF417F5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E2569E3B-D695-4D4F-BFC0-79952EFCF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43446579-F031-48A0-A941-2024EAD5E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7C726509-CC1D-42BE-9F0D-1F2DEE3EB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8077B64D-EF68-49C7-BD5D-9BD5C460B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AEE6CFFD-4232-4EEA-B5F5-0E0EBB7D7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171450</xdr:rowOff>
    </xdr:from>
    <xdr:to>
      <xdr:col>3</xdr:col>
      <xdr:colOff>409575</xdr:colOff>
      <xdr:row>32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112A60BE-4E71-4BF4-BEF4-CD3758E58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1032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EED1ACB9-BE7B-4B2E-8AFF-C92866E30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39F5AF33-58F3-4D29-8134-C62696B8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6C7F2752-883B-4801-B6FC-DB79787CD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063C594E-226C-4B48-8211-891E4A331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64DC1755-3DF0-4A0D-95C2-1F5A4935D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39B63B90-3547-4164-A3E5-A49A8745A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F332656C-9EC3-498C-858D-0A018949A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E5977EC5-879C-4675-889C-32368101F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8A2F470A-8C64-492D-B285-A5B0F7C77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F8E35559-8EDF-425F-925C-3E84CA4B7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5A6B05D9-15E1-4B3D-826F-9A229668B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002D546E-B8BB-41DB-BFC2-58A999AC1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6E73102D-8E92-4570-817A-39B397D1C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158447C0-0E1D-4D0A-8C99-E1A26A2C9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23D77EE4-6958-4271-AFE5-490B0F728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4BC07C28-5AAA-43B2-87C0-572F7F962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2467A3C8-5E24-451D-A6E1-3416F920D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85892FA8-FA50-47F3-80B1-3BAB9E914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D27D2284-89BC-4E3D-B430-B365E15EF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026995E3-D1A1-46E9-BAD4-74847F882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DF45B1F5-3C28-45C4-A733-8B47C3984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290CADCE-C773-41EC-838A-D753B7D3B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0916B763-2FAB-4888-859C-C66AA7C6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C1B2AD31-5BE7-4872-A0AE-F454BB6BF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E681EABC-5712-4157-98D7-AED4B9FC6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7B1A7F16-86FA-45EE-95F4-E4EFCD6F6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5349F2EE-3421-4536-8F80-34F9F415A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9E3591EB-D365-45F9-9CE0-EEB16BCAE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D6F017E7-D185-4669-9FF6-CB452A441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724620E3-812F-4294-8407-76B7731BD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AE104FB5-0D0D-4982-868E-ECAF056EB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1013FC12-C691-4365-9D3A-D32AD8E6A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53249A79-B972-4182-9B08-C3D7822DE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BED42143-A95F-4876-BB42-F7307F06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8A5396EA-AA9F-4C88-BFE5-D01FD85E7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E913A5AC-9EE6-4C79-8E81-FE940BC2E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37275E51-7E86-438B-B49B-48B320617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FCE8F702-4F3B-4D6D-B05D-B8B00B802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CCD5095D-BB1A-4D17-AC76-92B0DED5B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15C8666B-B36F-4556-99A4-03AF60464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BE9B06F5-E5CD-46BC-A7D5-55420A2E7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BF2143FF-5634-4A0B-A265-B84702FC6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4D486A27-2167-4F81-AD1C-2CE6C6E09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EC945C9F-CDDB-42D3-A5E4-22A49A019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356FB558-A4AA-4C74-A6C1-A2243397C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B00D1D9C-4DD2-4009-B14A-BA06C642D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FD850223-49DC-44B0-90FE-2D217573E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4D9EE3FD-6F47-40D8-9F5D-0B08619F0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0A35AD84-888A-4A9A-B038-0BA66A6C2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F269C62C-4C04-4570-A0D8-93D40C500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1965CE87-0421-40CD-9987-BD5F7001D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5E06466D-376A-481B-9941-3F00953FC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348135EE-86E2-4B97-AF65-858920BD0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0A41D78C-07FE-455D-B495-10628D516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008941C7-CCE5-41B8-958E-23E1565A4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A614E48E-A46F-4904-9A03-C8B002C1F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B670966A-2DF7-41BE-9DFE-646B5F7AE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3801E866-6FDF-4CC0-BA50-3DD75AE53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52C24533-0DF8-452A-9EC9-4EB13B926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CF3EAC44-E45C-4DCF-B555-C1F37AB04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FFE6595C-B9B7-4325-9E17-4DD64A8E2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EFFB46CC-3000-43B5-B2D1-04B5B027C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2EB6DDD5-8449-42ED-AF46-12DB626C3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4BB15403-A9A3-4C44-80C1-26724FF15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25E4ED41-5188-4567-B7F5-C8D527614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1495F6A1-9BEB-4DBB-B954-23D92A5D3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A1CE19C0-BCA6-4130-859A-545947FD2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755E2C90-AC5A-4BD9-B715-E0D5962CD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CCDE4D04-48EB-4B28-836E-452D71F7E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ED867E74-74BA-4CE2-A0C0-D35416017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1D3B9CE4-EA02-4433-A5C1-9542E03ED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A2161E88-3B16-45F9-95EA-7235BCEDD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E2E34E9B-2320-4405-AD79-1B96FB984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A7B8FD70-BBE3-41E7-852E-71AA38705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986FDC83-BDC3-4527-A6C6-F9BCE7528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637E151E-AD1B-4786-9E84-3B3CFE0A5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6EA63D0D-1157-4931-8C00-1418F699C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895DFFC8-6FE1-4965-A778-C384F3D0A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FDD7C0C5-D0F2-4846-9CBD-6FCC8B800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50CA3039-1FC5-4B0E-8725-1D29E4FC9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32676129-C188-4DCC-B260-933250931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6CED56EB-F7FF-4F7F-B5C7-A4F999240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0870E150-02D3-4D6C-903A-AF8A0BAC2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CB4AEFF1-1B59-4B5F-9023-2F8841FB6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8E4C0660-DA3F-43A4-96B4-640515708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D4542F72-5075-4625-9870-DE29DF076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CE42FA46-BEAC-4698-95EF-DD365899F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71AAC836-A183-4847-8FDA-9C13621AA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8ABB0AD0-3ABE-4AD9-966A-571A6DBE5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76C2E985-571B-4818-9C24-94DC901CF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493C999D-088C-4E26-9B5C-8C28EF7B5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C3C23FA3-EA72-4793-AF91-F90FA89CC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30EC36BF-8232-4842-9629-1DEBFE445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CB7D487A-2727-49AB-A421-28E0B0BF2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33FA28C1-342A-4249-B8CA-3A105BDCF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4B501150-BF56-487D-BCAB-75CBB88A0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31</xdr:row>
      <xdr:rowOff>152400</xdr:rowOff>
    </xdr:from>
    <xdr:to>
      <xdr:col>3</xdr:col>
      <xdr:colOff>447675</xdr:colOff>
      <xdr:row>32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A228F5C9-0123-402C-9618-88623BCFC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3912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4CD80695-7BCA-46A8-B283-EAD63062C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DAB606EE-3CAC-47F2-8DE2-9EEB3BB8A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8AF67734-7B11-4BCC-87A1-CFC34D59C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A6AD45BD-D125-49E5-B909-9416B4D1E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1D5BF030-44DA-4BF9-B58F-CA936EDEF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AB591578-FA95-4277-8EA6-3095D1B87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7B82A7AC-ECA9-4697-BE0B-529BE1BF4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D2AE6D7D-A49E-433A-AB56-305AF1EA3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BE97117A-0134-4231-9276-7C3F69F77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EF6A89C6-E950-494E-8398-E637ABBA7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0F5C60D0-6346-45E1-9203-8698D6700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098DD247-ED9E-45BB-88EA-A9A32BE14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E3105382-5C7C-4893-9402-AE001F55D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587372C4-D388-498B-8ED8-9F3333734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65914773-5AD4-4F76-A9A8-BE89C8BE4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0E7916D8-9983-45AB-9A4F-BC3ACEA22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BD5837D8-963A-4F60-B388-7C2022169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8AD8B499-E0EE-4945-957B-F36AEBD0C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52847ED6-A66E-4DE4-AEA1-3D7B21937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BBF91D8E-8233-4AE6-82A5-0DA0D8175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B1CA43AA-0999-402E-9D74-08057BCFB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2057C259-8883-4C6D-A178-2482EE1E7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9D2AFF58-3D66-4305-AFC1-1CB13746F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A4E46653-74C1-484C-A272-A5942DCE0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2921BFAC-A8E4-4295-A8BC-B12DAFD29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F7AB476C-599A-481B-9C39-756F4805D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4585E1ED-F273-4940-918F-32F426878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9D5A6A45-EA50-4340-B2CC-8E46D8BD8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0FE07A0B-901D-4CBA-811E-0E581B5C6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0AEC5394-514A-43B5-8404-8DEB9E8F9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0B0B630B-0CB4-40D7-AC62-66B915779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E0BB432D-E69E-4907-ADD4-52FAEDC84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A4E9C5E3-390A-42EA-A7DF-51B442284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ECA69A32-3D23-4D34-BEF0-65A3B5E61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9ADAE174-226E-40A9-B08F-28A4BA18D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5EC76DF2-A9A3-40BF-BF43-BACA02AC9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0D03E063-A59E-404C-A502-8801637C1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8F366255-FF8E-4A91-9ED0-54C027936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A02C0127-3CB6-4BA9-93DE-34A24C959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CF0E9A60-B188-4ADE-B74B-EB9076582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491682B6-4B05-47FE-93C7-EEE43AA75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4D5E587D-73D9-44B9-923A-9878D2BB9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DA53379B-F530-4F27-9F13-D30096A52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0FB483CB-927F-4353-9895-69338707F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037B1BC3-4D1E-4D4B-AABC-75C9681D0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54A11BDA-9C77-4554-A142-014B6412F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AFD56057-7078-4E7A-B155-EBA88B29C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2E414C47-229D-45B3-8B09-1A075F4C7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592D90F6-8CC9-449F-BB4A-FEE8AB866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F0A49D3B-9AC4-48E7-B807-86E2FC030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40520A7B-CCF0-4DC8-A1CC-478D1FF61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2305394E-E27C-483F-9EEC-70EA67F5D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3C323C01-9DC1-4073-8F60-7B57FF954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075DDD11-B1AE-4B43-A731-191774A46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40314459-C1C0-441C-85F9-28D577E54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C2CB2213-6333-462D-878A-5B6BD6629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EC5E9F77-50FA-4B8F-880E-C019757D8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C882FD99-297B-4367-B3B9-B7535AB48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8B665022-7E72-4E3C-AE5D-20D378C74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BF977BF6-D3E7-4240-925C-D00A0CD12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0E2E4FFE-23A0-4B74-9BE1-264780B72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DF63E626-4138-4CB7-82E9-020483C79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3DDF9D61-0EB0-4A55-880D-95077DF7E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966E418E-151B-4CB4-B1F7-A0F7EC455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4A6BC677-07BD-47EA-B649-C22D974C7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68B5B080-BFD4-4492-8AE1-08B89F861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FC7DAD40-0786-4453-8C06-B36D9EBF4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704BC3C1-6A1F-4A96-854E-229D51165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C442A22C-72F1-4ED2-BF22-2557233B2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0602D9E8-186A-4A47-8552-661A99F85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9D06EE2F-FEE4-4EFC-A812-D14F8061C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77CB270A-EA77-469B-9C45-A649846A9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F0A094F9-B6C6-4E6C-8929-7CB54F31D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DE41C2A9-CCB5-4BCB-81E7-44A2D521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1D542A79-7F77-489E-A59D-4AF4B4484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2AA7AE02-F2F6-4A38-A660-11DFF88F1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5919773F-8CDB-4BB0-8322-0B926AB4D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3FE8095A-9BB9-4D93-9D81-4FE5087F1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48161718-82E2-4E30-9F2D-131B6F68D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7CFF12AB-24C4-4C05-86D3-445310B94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1C0A68EF-B996-492B-800B-2E40DD2A0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C19F7922-BEB5-4472-BF61-8FA4F792B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7C94E06E-81A8-41E1-962C-E09D6BC51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342BDA3F-3B1A-49EF-95BF-D308A447F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4A00B6BC-27EB-44F0-B2D9-444F4104E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A832C105-FD26-4FC4-B160-B5009D9C5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D962001F-2B9C-4A41-907B-F623C9AFC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000E74F9-F597-4A42-8640-FE9E95920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618B00A6-AE4F-4947-8F5B-1C410B3B7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71940686-8E03-45C3-90A8-F248A40D2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7002214E-3EEC-4ABD-857D-BA65717B4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995D6025-8F36-4E97-9237-28F7F77AA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10744938-0C47-4B9C-B718-21CB55555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02FF415B-D3AE-4097-8920-AC5458AA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34FC5319-C66C-4C0B-B54B-17FC1443A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BE490A66-333F-44BA-8969-3AB29093D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171450</xdr:rowOff>
    </xdr:from>
    <xdr:to>
      <xdr:col>3</xdr:col>
      <xdr:colOff>409575</xdr:colOff>
      <xdr:row>32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B6D20956-D974-437D-B339-44726E0AF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1032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F6FF5802-6EF3-478F-869D-25F52F28F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E75EF165-C779-42BB-903A-668211792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05A51FDF-8108-4565-A451-FFD2D21FC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42C32D89-4AFA-4D87-895A-B18F55E11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91124F8F-9FA9-442A-8A4A-B5214F1AE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875F9317-34E9-4E03-9B70-CFCC5D3CA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50C0CCD8-6B83-417C-B6BB-89ECF1CC9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6CBE6226-55BF-4C20-AA73-B69DA08A2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F0909AB9-5433-4A54-9FEE-9581149A1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45A7144B-0E4B-4070-B74B-99A38CD9F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D023EFF1-236D-4B36-BB19-7936C00D4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61A922AB-37C8-41F6-810A-03B025AD2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FAC30AC8-552C-48B8-8AEC-13580A35E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B004288E-0387-4AC8-A26D-CFEAD58F7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8EE18391-B5BF-4CF7-8959-5F62DBC9C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FEC75B99-27D4-4692-A807-E45EF224E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C2FEE1CB-2DFD-4839-B065-4B8489D11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1510CF5E-51F1-4E88-9DFE-330F82A29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8F99F3DF-30CF-4F9B-B7D7-464D5450B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789810C8-1133-438A-8676-D07F976D0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2EEC62D0-739C-4FA0-B447-7D0CBEC44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53039C20-8624-41F5-A8A1-69816A6E0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3871904A-B73A-476F-8B5C-D6D0591EA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7675980F-1297-41B9-82E9-FCEA25B60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5EC8D384-A8E8-437A-A558-90F2E8FD0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A5493592-26DD-461B-AAFB-9B932742E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CDFF829C-D380-4557-A1BA-FBB7967FD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71BD1FFD-B32B-4E70-871F-9D60AE054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244D51A6-E9A9-4220-A6A1-6FD34CDDC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B80400A9-8087-4E3F-9D92-A979F99A5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9FCC13C6-DC57-4188-8636-9E6FE888A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246CC5DC-4381-46AC-B715-F767BA5F6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129E9C8B-31C4-47EF-961D-FBE69F3B2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9D72CA3D-ABC4-4A41-A249-FC3CBF41E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CE9C0237-94DA-483D-B2D1-EDBD08276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846F5A4F-64CD-4639-BFE1-777CFEEDE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076A2904-C452-4AA4-A54E-46BC06704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E8C0CCD2-984F-4516-9B02-4E35BB6E9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5FCC0234-B1EB-435B-91BD-546CA4FF1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1724E997-899B-4EE6-B17F-594DE5E26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4B6E6E39-1F37-4F8F-A5FD-8DC2B5966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4D6A210B-D1A0-4F9B-88BD-3D47B5D4D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3D948DF7-BFD2-4CB4-AE7F-3E001671F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7F4A9638-6ABD-4FA1-A858-7D30F43FF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F16497E3-15A3-40A3-B717-3632F4FB6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6D9A91A9-498D-4830-B25A-F732E38F4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6174B1CA-EE1B-41A3-8DEB-41B04CDCE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1998C802-DA27-4E9A-AF6A-F12862233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CFC6A64D-9A79-4A00-932D-8301D7785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94554557-F021-4ED5-BCC9-78265885B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A2C60F82-ED84-4FA3-A254-A3F927FC9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462F7CCD-7047-4CAC-88FC-2BACAC9E3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C302489D-F039-4F98-9688-C9BB02EF9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99CDC206-48ED-43BE-A2ED-58D041419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49A768A5-F6B9-49DB-BFAF-F65E941BB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282DB2DE-2457-4BFA-AB59-FDE905CDF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C465175F-2A7C-4775-B4CC-64A102377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471F18CB-599D-440F-BDFE-84119C31F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99FFFFEB-7904-44BA-AF0A-7EB296765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321909E5-06A1-4FB8-871C-C8C141717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62FF54FE-CBDE-43F1-9B06-E0B2031B0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44177FDF-3B49-4A0B-8404-97F415DE8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3103984B-83D8-42F5-9C4C-055681822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FE4C0944-20AC-4036-ADB6-BC9AF8D59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EF132AB5-49A1-4921-A090-91F35117B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972EE37F-A3CE-4AC6-A992-D9B4D0252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C4EEBC54-7CBA-4AC1-A27A-243E4FE40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7B21CCE6-BE45-4632-A8B2-9FEA8CBF8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F561F19E-07C2-4AAB-836F-CE1610CF6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09D7F1B6-7802-47BA-9767-BCBFC8188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4AB47443-8F9C-4EBA-9059-74A334130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5CF97D28-EE35-4FB0-883A-94CCCC1F2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1D5FF81D-AC5A-4729-880F-46CB7B5AA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3345D4AA-479E-456F-8FC9-5CD66E91E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80CBABBA-FC43-4A57-812B-C9BD2A1A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D8CBF2D5-AB9A-4ACD-AD07-D0F4D9B92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38F4C51B-0CD6-4777-A610-1726D7B6F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76ECFCEC-3B12-45DE-A4E3-FB2DEDAE4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9451E02E-8150-4F20-9451-96E3E578A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6E8D4DF7-8CFC-49AB-BE97-D6187C3CE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5956F772-7D7D-4173-8B1B-0ECF6998A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2F995426-5EEA-46FA-B19A-EEB81A498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844AC7AE-96DC-486F-B24D-C99C938EC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4DB13D74-9728-49CE-B044-762BE3DAC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B81C0139-4DEC-4F56-B40A-C696FE8E1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E8536CC2-415A-4CC6-BAB2-E6314836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8D3D820A-98D3-4BC5-85F9-CB9003755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5BA4D904-349E-4080-ADED-A002D7758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6B961AFC-8B6B-4617-BF10-9CA7FA386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BC936107-0D61-47BA-88FF-91603612D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7B26E17D-3F09-4D9B-9AA4-F3530C330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9B36D3E8-52AA-48D3-883F-C11439D51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F26C81B4-7E74-459F-992F-73DA0C5E5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1F0CF9FB-82DC-4E7D-A9A3-88C522A4F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0E04FE0C-C9DB-4F39-B23B-92336A404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2FB3C7F4-D05B-40C3-BA7D-381571505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31</xdr:row>
      <xdr:rowOff>152400</xdr:rowOff>
    </xdr:from>
    <xdr:to>
      <xdr:col>3</xdr:col>
      <xdr:colOff>447675</xdr:colOff>
      <xdr:row>32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7EFA5219-D171-433F-A684-7B21DFBCE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3912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85A5817D-77A9-4483-B6D8-56997FD31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F74E981D-F88D-442B-9B97-91A6128BD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51B0D38A-EC1D-4EC6-B8E0-EBC225F76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8C2B9D4F-3FEC-4683-80ED-4CB519DB4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2E892C88-9499-437D-A58D-F7F2FD97D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F9B76D72-69C5-4DDB-8837-65748ABCC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C7DCBBFF-B93C-4C7A-9002-6FE80789B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75628765-CD0F-4FFB-8671-EA93C0A51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4A1AAC8F-028B-4B64-82B9-CD624030C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798585B2-B4B5-4A51-AB34-EFB059A87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FDA184C4-EA42-4362-9AA1-085506CDE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E81FAD0A-A54D-4F3C-8D8E-9ECDE07B1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979B3321-2605-4F58-AEF8-F549FED02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66E2823F-B887-4E44-81FC-F735EC837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DEE6D6E1-1970-48CF-AAEC-CBB79BAF2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86AE046A-2EFC-4B29-B5F8-D538DBFB7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2118B2C0-48A9-4743-A17A-D3F36A90F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94F3BA3C-765C-4A79-A463-DBDA2600F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1AF4CADC-8F60-4E1E-BA73-B02E7BB50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F2B53127-CCC8-46A5-AA6D-CBE74853D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570A225E-5E60-4BED-B272-7CAB82137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BF388595-0601-4CA8-8DC8-6D50EAA61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7E9A0B2A-050F-40BC-A02A-735866492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0F11ED79-4C92-470A-9182-BAAB146FA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0388263E-8C8C-4BCA-84BA-7B742CCDD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DBDBF031-59EF-4FFC-95FF-92DFEB682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33D0EFA7-7507-4297-97CF-24DC70FBD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E8E29970-606D-46F8-8909-05BD5CDBE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B19CD1B1-1969-4714-8861-66ED3B402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F7A5290B-78E9-4441-A94D-9477B76BD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06A6A3B5-3B2A-4BB2-B01C-B930B5F46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C5E8E4CC-9B05-4834-B3C6-9B84C7D70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F7DC4866-E6E6-4A92-9CFE-B04AAF93C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7D901F3C-270A-4F7E-8300-3841E3E76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4B7EB91B-CEEE-4F05-A10E-A1BFA2FEF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B0F1A433-25D3-49CD-8A27-CB27F52C0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B3C82C0C-03AA-4067-83F1-6F086ABDA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D77D2644-B93E-457F-99FD-4093853E2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47E0CABC-026D-4EAC-B35F-D84D130B4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86B7B2B7-39A4-4000-B773-A26F9EB5F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C4F52F86-E832-448D-9A30-0D773874F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B0C9BE0D-6756-4EBE-8289-2C2847CCD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FDF798C0-EEA1-45B1-B84F-BB92E08CD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23EBEEFF-8996-42FA-BF0C-1F590735B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1B6405EC-FBEE-4F90-AABE-6055CB662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ABD4AFC7-DCB9-481D-80EC-E0BC675EE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BBC822EF-AB3C-467C-9FED-8FA99CB62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AFD12563-9DB6-4FCC-9BC0-D9140B621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E2A00A19-EA03-49E8-961B-4916F4B04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00DB8687-568F-4CFE-A4C2-D257721F0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A03BE2A1-F8D1-4C7F-8D5C-DCE0F8786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1E19347E-80C0-4100-9446-87AD6D371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521C86D7-55D1-47D1-B278-133386A52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EA70D206-C148-4F64-99E4-93F820841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33C6EFB4-1462-4009-BD3F-5F6399822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5E485726-A247-47E8-9E29-244AFC9EA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C985DB21-78FC-410C-B9D6-A17E4F056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29262BAE-806A-43B6-9014-9B2DD664E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5D7A7EBA-85F7-4A08-A7DE-CA2ABF7BA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9A46808A-F99B-4DAF-855E-60A91A24D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ED75491B-851E-43CB-99CE-CBC9017DE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A850D5D3-1580-43E2-8D29-2B5065BEB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D67AA074-2F79-4BA9-A5FD-C174D6197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B79057DC-6C26-4C85-B622-70DFC977F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6F99218D-D4B4-494B-A174-3BEB142BB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8F1C7B2A-E6AB-466C-A6E9-D06D881FF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64F463FC-2426-4778-8D54-646F0523F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62A517B5-72D7-4626-9B72-DABEF46F4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6FF39216-F1BB-4E10-A44D-E1CBEBE6D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08B44861-11DA-433B-80A7-63E4D48AB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D85A61C6-85F3-48D1-9467-0911ADC03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1D9B09E1-6372-4BEA-92AE-E91D7A8C1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DEE26146-38F2-46D1-8875-81909027D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4171897D-31A6-4CF4-9BEF-66D859BC9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D8F86620-3516-4B20-B8F4-A89BE2B38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36C02A4D-A536-414A-8D78-1C233DAA6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97A39F0E-3152-4CFB-9C34-444429451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D52701BD-893D-46C0-8A4D-79108D06D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C3DD71CF-BFF2-4F9D-AA23-7B47755D9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61443683-0766-4A27-A4F7-575978572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19873766-D272-4596-87DE-40967E3F9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D5265D51-4F9D-48BA-8E8C-A943F5FA4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2FC43722-EF40-45D0-9803-0F79D7646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3BBC9A3F-3163-432D-909C-27F4BBCAD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5E4F474B-CC3A-4422-B285-A3CFCEE1E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048D000D-E695-4E45-8D29-DE5C3B6C0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15BA504F-5FC3-4449-9DA8-0C9D290DC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9F4D30C6-6B6C-423A-AF5E-979917B79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7D0E63C6-CBC6-45CE-8CC9-4841343C1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037FAB7D-EA05-431F-95C9-DC8B64D35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76CC547D-F69D-436F-A65A-B62712CF8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D24B5CE7-3A55-41B2-B235-42372D843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48B75CA1-3EAD-4A49-9D71-86EFA8BD8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27C1C511-841F-476E-A1C3-775A4F1A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392327E9-20E0-4CE3-8BB3-58A451B3E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74D6A2BA-6620-4415-9FB1-BE5039098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171450</xdr:rowOff>
    </xdr:from>
    <xdr:to>
      <xdr:col>3</xdr:col>
      <xdr:colOff>409575</xdr:colOff>
      <xdr:row>32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4D78F516-A11A-4CD1-BD62-5DB810C45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1032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90A2681F-79D9-4324-BBD2-595BED499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8A2931EF-DCB6-4C5C-8733-D8AD8BF82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B6A2C1A1-EFCE-473A-A3F3-E9B1CB411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EB784994-0B59-4879-B9B9-CC8470C57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18E36843-3772-4E3B-A5CB-9B0A7D75D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D95AFD51-C340-46F4-B4E3-720BB5750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67302817-12F0-4B4C-A9DE-D064063BD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99FAC044-C520-45BC-A99B-CE1055748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82FE0435-0DED-4B25-AA7A-81F6D4050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C242171D-4033-4CE9-8330-24EA60ADC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3FB6ADE5-F7AA-4DC5-8D32-05A9853D7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01841C24-0CCC-4A8F-BBA7-E72E1C7D5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A79E7CA6-05AB-4777-8BA4-29B3348EB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E0FC43F1-64F2-4934-9709-E5C3EF368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52285FDD-9308-4EDB-89E6-41208D41C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B8A91D24-6FC8-41E0-9B45-2B0679A55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5B3098DE-2867-47AA-99FB-D70911E58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3FA74455-45EE-4092-8402-79097A16F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BFE9F62E-477E-4CF6-91E3-42F9167A0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A1012FFB-7170-4A08-A172-CAF5A7813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19FF1C6D-E55F-430A-8B3D-7EC971AAE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6D66886D-5C1B-4982-A690-80E5EE27C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685CD08C-D777-4BCF-B62B-C9335F22C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4D92F938-F86E-40E2-81D1-337881ABE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226A12A4-EEB3-44E5-82BB-2CA9D8501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AEF97F61-82C3-496B-9C52-54FE4D717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B4A87A6D-EEEE-45F1-ABFD-546BD2D15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A761E860-01B7-4C46-B462-204841447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952C8F75-EB30-4E93-B197-AB0F89F4F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D25CFD5E-F0B3-4896-BCC2-230E9252D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287A2692-987C-4B96-B63E-C005EEF59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ACFBA1BB-3145-4E10-AD5A-1A67FE2AF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8D32DB7B-FF13-4DDD-B12D-D0F351C43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ADC97E39-933D-4C4E-83DD-DDB306564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3706C435-B6D6-4A8F-83E9-E6FF7AF9A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88A94ECB-8D77-4635-BA93-56E2487D7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789603E4-2E19-45E6-A378-C9FFFF6C1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A0C1401C-3F6D-4E9C-8362-280C983FE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7D087D05-6C8B-4946-9B13-7E87F6656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CE1F5174-2262-4BAE-B3F7-389682E35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9870105E-CF2F-4C49-99C0-D91CFE37D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E2C5DEF8-930F-44F3-B716-D6464EA50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62C4988C-019A-4613-A969-52954B11A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5E0E5235-3F4C-4D2B-9D8F-065928D95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28D14C04-5AF6-4BD3-9EEE-FB020FB90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76F533FB-99DC-48D0-BBD6-F0252678D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F164BB81-D493-47CE-895D-29E68A7B5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AEA7620E-D1A2-44F6-B06A-0EA66D8E5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4ABAF55A-B4C1-401C-B903-2A78BCF3F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A45486D3-1B23-4DCF-8C30-C1033E015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BF0698AD-7FC6-40EE-B558-394CC29C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02C67D03-A438-49A9-9833-86FDB7F05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75282E80-40DF-41B0-A58C-D9318D1B7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80B0C248-C3DB-485F-BC28-C15458B64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8AE7F188-3051-4C3D-A319-C04129B9E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751F1FE4-9567-44A2-AB54-7CCFE1372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2A6E2C11-424D-4B91-A244-1C03EEEA1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985C8D81-A35B-4F4F-8705-F0002773A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6801318E-038A-414B-A6E6-D89C33237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FFE049D5-5D2E-4E76-8489-98641DB30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8D60CA4D-4EBA-418F-B738-5C870CF31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B60F2605-2FED-4B1D-8ADE-1DF92D62F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E7B8F699-6F0A-4C34-9F15-F15CBBF53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4D30DAE9-53AA-43DA-8720-BC2D13F97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AE247E50-7E7F-4AF5-802F-3F20ABFB4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A5D5B2C2-15E2-4086-9E3C-F43C332FD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7E3BCBA6-64FC-434F-86DB-3E48C3288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A7D4A5F3-AF5A-4F8D-BCBC-6BAAEBF82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1C943164-DD7A-4A49-94BB-2D9E516B1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1F2257D0-4CFA-40DA-A491-7118944B8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2E771A8B-095E-4756-B6B8-33457A058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77C0F173-A292-46CF-96B1-5F7855727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5EB92463-A362-431F-856D-FBE708456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D06B457C-1729-45F9-A444-2F9C52139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1CE4B618-A068-4369-82D8-A7BBA8E59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D030C2FF-3827-4A31-884A-4687D5A5E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5A8CE6E1-0D6E-422C-943C-FE2FCBD3F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8FE8B88C-B684-457E-9ECF-5807B621D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45F5260D-A542-4FBF-8DEA-E3FB9C3F0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D6D10A27-7D9C-4289-A35F-0509C669A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2DDF3F2E-E6F9-4D26-B10F-30EEF4B54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3ECD6119-52B3-4882-983E-53CC88D4E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FEB24959-4E8B-4EB5-B7CE-D94FD07D9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DB0ABC7C-78F1-4FFC-878E-46C7F741D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0D9D3C0D-4181-48E0-8350-2C18B4DE0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47AAFBE0-9BED-4057-8F7E-9F7C51A69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FC8F4686-032A-4C87-9323-49F33375C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0C96E899-8186-4AD2-99D4-3701EFE7E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D866F70E-CA78-4309-8685-2C03182C3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4E8D855D-6EB2-40EC-B892-7C444F832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9605E22E-1D9B-4847-A868-8EBD982A0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1D2D3D08-3A1F-4F1A-8239-D27BE8D4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486885B6-1AF5-4B4C-8BD3-C3C0CAE30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CFAD1370-4DB5-4E38-9165-F442D6143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EAA94154-AFF5-4A3C-AC3F-6470C14E8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8F31FC5D-B159-4C1B-89B1-445EED64E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31</xdr:row>
      <xdr:rowOff>152400</xdr:rowOff>
    </xdr:from>
    <xdr:to>
      <xdr:col>3</xdr:col>
      <xdr:colOff>447675</xdr:colOff>
      <xdr:row>32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8CAD163C-18B6-4175-83AB-41A4E4AFF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3912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AC75CA42-42B4-42AE-993A-8C979B6C8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6E9C827B-1001-4772-8FAB-0FA0A35AA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52DD1052-A5E5-4975-AEDF-E915D1292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32490F43-FC6F-49C5-8E92-FAEDBA10F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5ED45594-1EC0-4494-9C4E-D1B261989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5114F03C-766B-4073-BE05-CBEAEB074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15799FE6-963B-4F3B-B355-641B53000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FCBFA245-AD0D-470B-9FA8-61D273A78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71B5D4FC-2F92-4F94-BD81-414F7DD28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EDB1EBF8-D028-41BA-9AA8-81C5DD623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195A9CBB-1E9C-494D-A17A-AEA0D78FD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8F87F40D-62D6-458A-8F83-F3967F2D6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74D7A7B2-A0C1-43E6-A79D-0DAF365BA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59E0AC51-D975-46BC-8562-E94070B03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23986C0D-FEEA-45E1-8AD5-A3FF91437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50CAC9FE-5C36-476D-B44C-26847C55F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572EFEC3-22E6-4725-A03F-D0B5885E1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02508A56-6162-4E93-BFF5-95D43AE78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A2386E5E-DE04-43E9-A650-ACAF4C56D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46AC307A-20EF-4095-A010-03416B622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3EE87411-2E79-435B-927B-5018FD89A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F8A51B03-E946-4B3C-90EE-5C5DC6476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C1AF7872-5939-420A-825B-7CFBC20F0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7DA3DE9C-F305-497C-8080-64352A2F5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13F1A248-DF8E-4DB2-A7ED-83B769E98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701C73B4-7C58-4FF6-9BE2-E92EDCACC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4A2A8F49-4DFC-4EAC-A6A0-1A5BE6BED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EEBAF359-CC7A-417B-887D-90E1EF409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17433D1E-180E-47EE-B0B1-7551451FE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62AF422F-2B48-456F-A711-FC6295B73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7FACED7E-864B-420F-8DA0-F7BFC92F1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8A63F158-4A66-4925-A8C9-D8A8D7FDD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6E3AD6D5-43AE-44F0-B198-4908385CC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192B7E67-07F4-4E7F-9F4B-6F9B79903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B9E2F40E-60FB-4845-BE3E-FA9C33D3D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09B90A61-6FB6-43EF-977C-CD26FBFEA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1F325A5F-81D6-4C74-863C-95ACF3BFE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BB1ABF05-EF3C-4A1F-992D-F1A868E78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D3C2B98A-E382-4888-B9EF-47D86EEC2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23970180-995B-4E91-ACA3-27B847FA7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9FC6E92E-8935-4F33-AC03-5C32934D0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E1EA4093-D69D-4F85-BE3A-F64AB352F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F7D7C99B-5DDC-447E-9560-6E89E52C6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56A9FFE9-1EBF-4A4F-9BA0-3A1EA026C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A966F024-29E2-420A-B81B-A4D1D1BA8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13EDAAB6-3817-47D7-A7C7-6EE1E03E9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9FECA7B8-0145-44BD-9CE4-16177B369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352E661F-9233-4964-B411-1724AE863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E7BAC997-5B23-401C-8E1B-7AD090937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96AD9B8B-4647-4318-8FE4-989ABB14B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41A5444A-6E87-4B45-8004-85756E919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886993DF-576C-4F11-B185-716E0B040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32816B31-0EB3-47FD-941C-84BCAB10D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3B5A38BF-4BD4-447B-AB73-A7CF40AA8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E1E775C6-8CC5-437B-99A8-E03121098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6AAFF013-124C-4AC0-8D6D-722997036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305183EF-AA68-4ED6-9EFE-8DDD447CF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1F35C69A-7787-4913-9AB4-972AE7A80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94399BF1-CD2B-4B1D-89F6-C1B546096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5050E556-AA26-4AEE-9E60-59CBC6807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C2D8287A-80FA-4434-B4F6-0D6FC3CD0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2727FC6C-ABA5-496D-9F5E-A2B40EE98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02A91CF9-5F1D-4611-B3E6-751F21604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2EAB285E-2FE5-453B-B3C2-69F86F244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045DE8FC-6B36-4B89-A46E-A71B9D84B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49951082-B0B1-4F55-BB25-464D95DD3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34E685FB-3450-4013-9A94-AEC80D668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8FB2CD67-21E6-4528-B825-91EB45BA8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1EE5DAF1-7658-4410-9063-2E3B3D0A9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79112F32-5A27-4302-9C4F-3B23D84D9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5778FDD6-A6BC-429B-9ACD-1CFD81F66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41F84488-05A1-4BFF-8D93-036DAC474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1D86652F-9CDD-4F83-887E-A556D2FF5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A7A431CC-C3F8-4104-8A3C-432564017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AEC38D5F-F42E-46C7-ADC0-6ECC82E9E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ADBA2CBE-8DC1-4D42-8AB7-30375C7B4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AEA1E3EB-9E1A-4A5F-8FFD-1835A9DC0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723A3D6C-7089-43A2-B9D6-682CB245F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17D32C5A-9D00-47E2-A97B-81ACEAD03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F8C4F9EB-4CE4-439D-B222-158F6363C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F1CAC79A-EF43-45C8-9908-C85A55D9D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094EBBE0-0810-4C1D-AA77-8793AED86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DF54D6E7-9CA5-478A-806F-642FFD620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4ECD0CF8-3F7E-4E52-95B3-17197DB50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A583D0A7-EB6C-4D8C-A883-7102EB5F9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1C297B51-D30C-4AF2-822B-8E49A1AD3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F05B8C44-7320-41A6-B95E-B6B0F664E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E0668337-38F7-4014-9193-4F8247711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3117733F-9797-4F34-B659-181E56EB8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B3DA0CC4-9A2F-47AB-93E2-DB5750E5E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783BB51A-9AD3-483C-96DE-5F8D61FF5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0233FB22-B6C6-426C-B9DC-76761AFE3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4AF3ADC4-7995-4803-9EF6-912422F80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4407900D-72C3-4265-9BC9-8C0E16B85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4A0CA20B-C42B-4C0F-9F48-E8C650AF7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409575</xdr:colOff>
      <xdr:row>29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3D604732-D760-4215-9DCE-C3C7FE384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857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31</xdr:row>
      <xdr:rowOff>171450</xdr:rowOff>
    </xdr:from>
    <xdr:to>
      <xdr:col>3</xdr:col>
      <xdr:colOff>409575</xdr:colOff>
      <xdr:row>32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0B82BB98-273D-4E20-A0F5-65688CC9A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1032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11F30E33-BDBF-4C6F-BE70-73F8BF708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2E11DEB4-E87E-489D-8796-07124D34D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7DB7B5AD-FBE8-43B5-82D9-D0A47FC47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E2778650-EB55-4519-BC10-BA93EBBBC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0CAAFA7B-F5B5-4F8E-B6F8-BAB8ABEC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409575</xdr:colOff>
      <xdr:row>32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E8557E74-9C29-4B1E-B220-39AB8C25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429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24F62099-73AD-4A97-9CE5-6E57F5EDE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8FB73820-A494-4587-9F42-398C842F3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27487072-AB37-466D-A9B2-324F004AE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6A531B9B-6C39-4D06-AD94-AE5F30A17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07D7111A-83E5-4CDB-B4BB-67B812C43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1153FF5B-D608-4DF4-9A41-832DB704E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5A27ED3F-E7CC-49DD-A4E7-272273E72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390B1EEA-C1C7-406C-9B43-CF886E0E4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003672C7-CA5B-473E-BCE8-EA60DD6EB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E0B0C9C0-FFA9-4A6B-B405-BB99080B3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AB2FB337-3901-45A9-9BCE-5E1F6FB0F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EFBFE2A3-1FBF-4CAD-A9D0-12D61DB35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C5AC88A8-F895-4AF8-A883-81C39DB6A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B6E24A7E-1549-45B5-A08A-CCB322ABE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213AEBA1-7F20-4FCD-9FB2-9F3C11C75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0D71311E-7C41-458E-8437-D6593F428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23E30C07-B1BE-4C2E-A990-0F6231564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FB8B632D-8672-449D-9EDF-1045FB162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83B87191-3B6B-473F-8EF5-2A66889F2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3A0BC5B9-91C1-444A-8159-71246A79F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5F9F3339-7CD5-4C5D-BD4D-DE0D5F575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BF96222F-F9F6-42FF-959C-EF6C0A38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1AD5EDDD-33D0-4D45-9026-886E6823E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EDF7D488-8C1D-46DE-9164-3D069E7BC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F0561D13-AF4C-42D1-B8CD-6538AC384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C589F9CD-43F8-4524-AEBB-7CE972CE9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AD67AA4B-3A78-43B7-B72F-626137D3D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E989951E-D984-4F63-B1EA-37E3E991F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6820F81A-6541-434A-B2F0-B41B37654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D2770214-D162-4251-A0EE-094004F45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7811A586-A96B-4687-8BB1-3BBFE3929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FE937D35-A0BE-4345-827F-F466D969B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2362F095-DC3F-4A24-9376-25B0046B5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3B41CEBD-C6FE-4B37-9163-CF0575DC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A177D7E3-5F82-42C8-B423-456BFC0A9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6EF92087-C101-44D2-B339-CFA107761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16D196CD-2805-454F-9A8B-CD7AB7469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033C6264-44BF-4903-8D40-699BD810B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53B95D69-45F9-498F-9936-1AD8E6C68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185A9B07-B355-4D3E-8044-487CD946C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3BC18185-6716-4644-9D8C-EF22E9A5F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5BB7CD01-BD5B-4478-A5D9-B0AB540FB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C109FBEA-F01C-4B3C-86BD-FEDCC4FEE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0A61C466-155F-49A0-A1EA-CF730EF25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E5829F5E-C9B1-41FD-BAA1-C5A070F75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AB711F22-76D8-4CEF-B0D9-BB665D945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51D9AC99-1C31-45DD-B39C-BDA82A868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3C0CB888-FECB-48C9-B196-1E3B1763D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B367E228-2FF6-4603-8B81-9575A2673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30FDAFC8-3FBC-4B64-AE26-6E31E22C2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D618E0F3-9689-40CF-B608-822521245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409575</xdr:colOff>
      <xdr:row>33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A7503249-D349-4398-A44A-E17B8D2BE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C75C1-4248-4BDB-A5E5-CB9C7DB0FA1A}">
  <dimension ref="C2:P36"/>
  <sheetViews>
    <sheetView showGridLines="0" showRowColHeaders="0" tabSelected="1" topLeftCell="B1" workbookViewId="0">
      <selection activeCell="Q15" sqref="Q15"/>
    </sheetView>
  </sheetViews>
  <sheetFormatPr defaultColWidth="14.5703125" defaultRowHeight="15" x14ac:dyDescent="0.25"/>
  <cols>
    <col min="1" max="2" width="9.140625" customWidth="1"/>
    <col min="3" max="3" width="13.85546875" customWidth="1"/>
    <col min="4" max="4" width="8.42578125" customWidth="1"/>
    <col min="5" max="5" width="9.42578125" customWidth="1"/>
    <col min="6" max="6" width="8.5703125" customWidth="1"/>
    <col min="7" max="7" width="7.7109375" customWidth="1"/>
    <col min="8" max="8" width="8.140625" customWidth="1"/>
    <col min="9" max="9" width="8" customWidth="1"/>
    <col min="10" max="10" width="8.140625" customWidth="1"/>
    <col min="11" max="11" width="9" customWidth="1"/>
    <col min="12" max="12" width="6.42578125" customWidth="1"/>
    <col min="13" max="13" width="7" customWidth="1"/>
    <col min="14" max="14" width="7.42578125" customWidth="1"/>
    <col min="15" max="15" width="7.140625" customWidth="1"/>
  </cols>
  <sheetData>
    <row r="2" spans="3:15" ht="24.75" customHeight="1" x14ac:dyDescent="0.25">
      <c r="C2" s="41" t="s">
        <v>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4" spans="3:15" ht="15" customHeight="1" x14ac:dyDescent="0.25">
      <c r="C4" s="42" t="s">
        <v>1</v>
      </c>
      <c r="D4" s="45">
        <v>2023</v>
      </c>
      <c r="E4" s="45"/>
      <c r="F4" s="45">
        <v>2024</v>
      </c>
      <c r="G4" s="45"/>
      <c r="H4" s="45"/>
      <c r="I4" s="45"/>
      <c r="J4" s="45"/>
      <c r="K4" s="45"/>
      <c r="L4" s="46" t="s">
        <v>2</v>
      </c>
      <c r="M4" s="46"/>
      <c r="N4" s="46"/>
      <c r="O4" s="47"/>
    </row>
    <row r="5" spans="3:15" ht="15" customHeight="1" x14ac:dyDescent="0.25">
      <c r="C5" s="43"/>
      <c r="D5" s="48" t="s">
        <v>3</v>
      </c>
      <c r="E5" s="48"/>
      <c r="F5" s="49" t="s">
        <v>4</v>
      </c>
      <c r="G5" s="49"/>
      <c r="H5" s="49" t="s">
        <v>5</v>
      </c>
      <c r="I5" s="49"/>
      <c r="J5" s="49" t="s">
        <v>6</v>
      </c>
      <c r="K5" s="49"/>
      <c r="L5" s="38" t="s">
        <v>7</v>
      </c>
      <c r="M5" s="38"/>
      <c r="N5" s="38" t="s">
        <v>8</v>
      </c>
      <c r="O5" s="39"/>
    </row>
    <row r="6" spans="3:15" x14ac:dyDescent="0.25">
      <c r="C6" s="44"/>
      <c r="D6" s="1" t="s">
        <v>9</v>
      </c>
      <c r="E6" s="2" t="s">
        <v>10</v>
      </c>
      <c r="F6" s="1" t="s">
        <v>9</v>
      </c>
      <c r="G6" s="2" t="s">
        <v>10</v>
      </c>
      <c r="H6" s="1" t="s">
        <v>9</v>
      </c>
      <c r="I6" s="2" t="s">
        <v>10</v>
      </c>
      <c r="J6" s="1" t="s">
        <v>9</v>
      </c>
      <c r="K6" s="2" t="s">
        <v>10</v>
      </c>
      <c r="L6" s="1" t="s">
        <v>9</v>
      </c>
      <c r="M6" s="2" t="s">
        <v>10</v>
      </c>
      <c r="N6" s="1" t="s">
        <v>9</v>
      </c>
      <c r="O6" s="3" t="s">
        <v>10</v>
      </c>
    </row>
    <row r="7" spans="3:15" s="8" customFormat="1" x14ac:dyDescent="0.25">
      <c r="C7" s="4" t="s">
        <v>11</v>
      </c>
      <c r="D7" s="5">
        <v>220.19499999999999</v>
      </c>
      <c r="E7" s="6">
        <v>219.48</v>
      </c>
      <c r="F7" s="7">
        <v>199.006</v>
      </c>
      <c r="G7" s="7">
        <v>198.625</v>
      </c>
      <c r="H7" s="5">
        <v>203.31200000000001</v>
      </c>
      <c r="I7" s="6">
        <v>203.05500000000001</v>
      </c>
      <c r="J7" s="7">
        <v>207.428</v>
      </c>
      <c r="K7" s="7">
        <v>207.05199999999999</v>
      </c>
      <c r="L7" s="5">
        <f t="shared" ref="L7:M20" si="0">+((J7*100/H7)-100)</f>
        <v>2.0244746989848039</v>
      </c>
      <c r="M7" s="6">
        <f t="shared" si="0"/>
        <v>1.9684321981729056</v>
      </c>
      <c r="N7" s="7">
        <f t="shared" ref="N7:O20" si="1">+((J7*100/D7)-100)</f>
        <v>-5.7980426440200716</v>
      </c>
      <c r="O7" s="7">
        <f t="shared" si="1"/>
        <v>-5.6624749407690871</v>
      </c>
    </row>
    <row r="8" spans="3:15" s="8" customFormat="1" x14ac:dyDescent="0.25">
      <c r="C8" s="9" t="s">
        <v>12</v>
      </c>
      <c r="D8" s="10">
        <v>255.87700000000001</v>
      </c>
      <c r="E8" s="11">
        <v>255.82499999999999</v>
      </c>
      <c r="F8" s="12">
        <v>235.20400000000001</v>
      </c>
      <c r="G8" s="12">
        <v>235.19200000000001</v>
      </c>
      <c r="H8" s="10">
        <v>235.179</v>
      </c>
      <c r="I8" s="11">
        <v>234.84299999999999</v>
      </c>
      <c r="J8" s="12">
        <v>230.30099999999999</v>
      </c>
      <c r="K8" s="12">
        <v>230.215</v>
      </c>
      <c r="L8" s="10">
        <f>+((J8*100/H8)-100)</f>
        <v>-2.0741647851211269</v>
      </c>
      <c r="M8" s="11">
        <f>+((K8*100/I8)-100)</f>
        <v>-1.9706782829379534</v>
      </c>
      <c r="N8" s="12">
        <f>+((J8*100/D8)-100)</f>
        <v>-9.9954274905521032</v>
      </c>
      <c r="O8" s="12">
        <f>+((K8*100/E8)-100)</f>
        <v>-10.010749535815492</v>
      </c>
    </row>
    <row r="9" spans="3:15" x14ac:dyDescent="0.25">
      <c r="C9" s="13" t="s">
        <v>13</v>
      </c>
      <c r="D9" s="14">
        <v>225.70400000000001</v>
      </c>
      <c r="E9" s="15">
        <v>225.285</v>
      </c>
      <c r="F9" s="16">
        <v>210.28299999999999</v>
      </c>
      <c r="G9" s="16">
        <v>209.46899999999999</v>
      </c>
      <c r="H9" s="14">
        <v>220.90700000000001</v>
      </c>
      <c r="I9" s="15">
        <v>219.84299999999999</v>
      </c>
      <c r="J9" s="16">
        <v>231.17400000000001</v>
      </c>
      <c r="K9" s="16">
        <v>230.80799999999999</v>
      </c>
      <c r="L9" s="14">
        <f t="shared" si="0"/>
        <v>4.6476571588949156</v>
      </c>
      <c r="M9" s="15">
        <f t="shared" si="0"/>
        <v>4.9876502776981795</v>
      </c>
      <c r="N9" s="16">
        <f t="shared" si="1"/>
        <v>2.4235281607769537</v>
      </c>
      <c r="O9" s="16">
        <f t="shared" si="1"/>
        <v>2.4515613556162208</v>
      </c>
    </row>
    <row r="10" spans="3:15" x14ac:dyDescent="0.25">
      <c r="C10" s="13" t="s">
        <v>14</v>
      </c>
      <c r="D10" s="14">
        <v>223.82300000000001</v>
      </c>
      <c r="E10" s="15">
        <v>223.327</v>
      </c>
      <c r="F10" s="16">
        <v>203.78100000000001</v>
      </c>
      <c r="G10" s="16">
        <v>203.59299999999999</v>
      </c>
      <c r="H10" s="14">
        <v>212.143</v>
      </c>
      <c r="I10" s="15">
        <v>211.922</v>
      </c>
      <c r="J10" s="16">
        <v>213.71899999999999</v>
      </c>
      <c r="K10" s="16">
        <v>213.43600000000001</v>
      </c>
      <c r="L10" s="14">
        <f t="shared" si="0"/>
        <v>0.74289512262953394</v>
      </c>
      <c r="M10" s="15">
        <f t="shared" si="0"/>
        <v>0.71441379375431779</v>
      </c>
      <c r="N10" s="16">
        <f t="shared" si="1"/>
        <v>-4.5142813741215235</v>
      </c>
      <c r="O10" s="16">
        <f t="shared" si="1"/>
        <v>-4.4289315667160594</v>
      </c>
    </row>
    <row r="11" spans="3:15" x14ac:dyDescent="0.25">
      <c r="C11" s="13" t="s">
        <v>15</v>
      </c>
      <c r="D11" s="14">
        <v>198.67699999999999</v>
      </c>
      <c r="E11" s="15">
        <v>197.215</v>
      </c>
      <c r="F11" s="16">
        <v>187.303</v>
      </c>
      <c r="G11" s="16">
        <v>186.346</v>
      </c>
      <c r="H11" s="14">
        <v>189.43</v>
      </c>
      <c r="I11" s="15">
        <v>189.27500000000001</v>
      </c>
      <c r="J11" s="16">
        <v>192.96</v>
      </c>
      <c r="K11" s="16">
        <v>192.52600000000001</v>
      </c>
      <c r="L11" s="14">
        <f>+((J11*100/H11)-100)</f>
        <v>1.8634851924193612</v>
      </c>
      <c r="M11" s="15">
        <f t="shared" si="0"/>
        <v>1.7176066569805926</v>
      </c>
      <c r="N11" s="16">
        <f>+((J11*100/D11)-100)</f>
        <v>-2.8775348933193072</v>
      </c>
      <c r="O11" s="16">
        <f>+((K11*100/E11)-100)</f>
        <v>-2.3776081941028764</v>
      </c>
    </row>
    <row r="12" spans="3:15" x14ac:dyDescent="0.25">
      <c r="C12" s="13" t="s">
        <v>16</v>
      </c>
      <c r="D12" s="14">
        <v>209.006</v>
      </c>
      <c r="E12" s="15">
        <v>207.69</v>
      </c>
      <c r="F12" s="16">
        <v>169.92</v>
      </c>
      <c r="G12" s="16">
        <v>168.98599999999999</v>
      </c>
      <c r="H12" s="14">
        <v>176.11600000000001</v>
      </c>
      <c r="I12" s="15">
        <v>175.46100000000001</v>
      </c>
      <c r="J12" s="16">
        <v>168.38800000000001</v>
      </c>
      <c r="K12" s="16">
        <v>167.28700000000001</v>
      </c>
      <c r="L12" s="14">
        <f t="shared" si="0"/>
        <v>-4.3880169888028462</v>
      </c>
      <c r="M12" s="15">
        <f t="shared" si="0"/>
        <v>-4.6585850986829058</v>
      </c>
      <c r="N12" s="16">
        <f t="shared" si="1"/>
        <v>-19.433891849994737</v>
      </c>
      <c r="O12" s="16">
        <f t="shared" si="1"/>
        <v>-19.453512446434587</v>
      </c>
    </row>
    <row r="13" spans="3:15" s="8" customFormat="1" x14ac:dyDescent="0.25">
      <c r="C13" s="17" t="s">
        <v>17</v>
      </c>
      <c r="D13" s="18">
        <v>142.15600000000001</v>
      </c>
      <c r="E13" s="19">
        <v>141.84700000000001</v>
      </c>
      <c r="F13" s="20">
        <v>122.991</v>
      </c>
      <c r="G13" s="20">
        <v>119.111</v>
      </c>
      <c r="H13" s="18">
        <v>115.93600000000001</v>
      </c>
      <c r="I13" s="19">
        <v>110.414</v>
      </c>
      <c r="J13" s="20">
        <v>151.04400000000001</v>
      </c>
      <c r="K13" s="20">
        <v>150.45099999999999</v>
      </c>
      <c r="L13" s="18">
        <f>+((J13*100/H13)-100)</f>
        <v>30.282224675683153</v>
      </c>
      <c r="M13" s="19">
        <f t="shared" si="0"/>
        <v>36.260800260836476</v>
      </c>
      <c r="N13" s="20">
        <f>+((J13*100/D13)-100)</f>
        <v>6.2522862207715519</v>
      </c>
      <c r="O13" s="20">
        <f t="shared" si="1"/>
        <v>6.0656904975078589</v>
      </c>
    </row>
    <row r="14" spans="3:15" x14ac:dyDescent="0.25">
      <c r="C14" s="21" t="s">
        <v>13</v>
      </c>
      <c r="D14" s="10" t="s">
        <v>18</v>
      </c>
      <c r="E14" s="11" t="s">
        <v>18</v>
      </c>
      <c r="F14" s="12" t="s">
        <v>18</v>
      </c>
      <c r="G14" s="12" t="s">
        <v>18</v>
      </c>
      <c r="H14" s="10" t="s">
        <v>18</v>
      </c>
      <c r="I14" s="11" t="s">
        <v>18</v>
      </c>
      <c r="J14" s="12" t="s">
        <v>18</v>
      </c>
      <c r="K14" s="12" t="s">
        <v>18</v>
      </c>
      <c r="L14" s="10" t="s">
        <v>19</v>
      </c>
      <c r="M14" s="11" t="s">
        <v>19</v>
      </c>
      <c r="N14" s="12" t="s">
        <v>19</v>
      </c>
      <c r="O14" s="12" t="s">
        <v>19</v>
      </c>
    </row>
    <row r="15" spans="3:15" x14ac:dyDescent="0.25">
      <c r="C15" s="22" t="s">
        <v>14</v>
      </c>
      <c r="D15" s="23">
        <v>143.25899999999999</v>
      </c>
      <c r="E15" s="24">
        <v>142.92699999999999</v>
      </c>
      <c r="F15" s="25">
        <v>126.078</v>
      </c>
      <c r="G15" s="25">
        <v>121.831</v>
      </c>
      <c r="H15" s="23">
        <v>113.203</v>
      </c>
      <c r="I15" s="24">
        <v>107.167</v>
      </c>
      <c r="J15" s="25">
        <v>127.151</v>
      </c>
      <c r="K15" s="25">
        <v>125.94199999999999</v>
      </c>
      <c r="L15" s="23">
        <f>+((J15*100/H15)-100)</f>
        <v>12.321228236000806</v>
      </c>
      <c r="M15" s="24">
        <f>+((K15*100/I15)-100)</f>
        <v>17.519385631770959</v>
      </c>
      <c r="N15" s="25">
        <f>+((J15*100/D15)-100)</f>
        <v>-11.24397071039165</v>
      </c>
      <c r="O15" s="25">
        <f t="shared" si="1"/>
        <v>-11.883688876139573</v>
      </c>
    </row>
    <row r="16" spans="3:15" s="8" customFormat="1" x14ac:dyDescent="0.25">
      <c r="C16" s="4" t="s">
        <v>20</v>
      </c>
      <c r="D16" s="5">
        <v>230.48699999999999</v>
      </c>
      <c r="E16" s="6">
        <v>230.88</v>
      </c>
      <c r="F16" s="7">
        <v>198.02199999999999</v>
      </c>
      <c r="G16" s="7">
        <v>196.63</v>
      </c>
      <c r="H16" s="5">
        <v>198.57499999999999</v>
      </c>
      <c r="I16" s="6">
        <v>197.012</v>
      </c>
      <c r="J16" s="7">
        <v>174.75200000000001</v>
      </c>
      <c r="K16" s="7">
        <v>172.71299999999999</v>
      </c>
      <c r="L16" s="5">
        <f t="shared" ref="L16:M22" si="2">+((J16*100/H16)-100)</f>
        <v>-11.99697847161022</v>
      </c>
      <c r="M16" s="6">
        <f t="shared" si="0"/>
        <v>-12.333766471077908</v>
      </c>
      <c r="N16" s="7">
        <f t="shared" ref="N16:O22" si="3">+((J16*100/D16)-100)</f>
        <v>-24.181407194331996</v>
      </c>
      <c r="O16" s="7">
        <f t="shared" si="1"/>
        <v>-25.193607068607065</v>
      </c>
    </row>
    <row r="17" spans="3:15" x14ac:dyDescent="0.25">
      <c r="C17" s="21" t="s">
        <v>13</v>
      </c>
      <c r="D17" s="10">
        <v>175.42400000000001</v>
      </c>
      <c r="E17" s="11">
        <v>174.15</v>
      </c>
      <c r="F17" s="12">
        <v>146.31100000000001</v>
      </c>
      <c r="G17" s="12">
        <v>146.304</v>
      </c>
      <c r="H17" s="10">
        <v>152.46799999999999</v>
      </c>
      <c r="I17" s="11">
        <v>152.40700000000001</v>
      </c>
      <c r="J17" s="12">
        <v>164.34</v>
      </c>
      <c r="K17" s="12">
        <v>163.85599999999999</v>
      </c>
      <c r="L17" s="10">
        <f>+((J17*100/H17)-100)</f>
        <v>7.786551932208738</v>
      </c>
      <c r="M17" s="11">
        <f>+((K17*100/I17)-100)</f>
        <v>7.5121221466205412</v>
      </c>
      <c r="N17" s="12">
        <f>+((J17*100/D17)-100)</f>
        <v>-6.3184056913535187</v>
      </c>
      <c r="O17" s="12">
        <f>+((K17*100/E17)-100)</f>
        <v>-5.910996267585432</v>
      </c>
    </row>
    <row r="18" spans="3:15" x14ac:dyDescent="0.25">
      <c r="C18" s="13" t="s">
        <v>14</v>
      </c>
      <c r="D18" s="14">
        <v>210.30500000000001</v>
      </c>
      <c r="E18" s="15">
        <v>210.137</v>
      </c>
      <c r="F18" s="16">
        <v>158.47</v>
      </c>
      <c r="G18" s="16">
        <v>158.125</v>
      </c>
      <c r="H18" s="14">
        <v>147.161</v>
      </c>
      <c r="I18" s="15">
        <v>145.65299999999999</v>
      </c>
      <c r="J18" s="16">
        <v>154.39699999999999</v>
      </c>
      <c r="K18" s="16">
        <v>153.98699999999999</v>
      </c>
      <c r="L18" s="14">
        <f t="shared" si="2"/>
        <v>4.9170636241939008</v>
      </c>
      <c r="M18" s="15">
        <f t="shared" si="0"/>
        <v>5.7218182941648905</v>
      </c>
      <c r="N18" s="16">
        <f t="shared" si="3"/>
        <v>-26.584246689332161</v>
      </c>
      <c r="O18" s="16">
        <f t="shared" si="1"/>
        <v>-26.720663186397445</v>
      </c>
    </row>
    <row r="19" spans="3:15" x14ac:dyDescent="0.25">
      <c r="C19" s="22" t="s">
        <v>21</v>
      </c>
      <c r="D19" s="23">
        <v>265.44</v>
      </c>
      <c r="E19" s="24">
        <v>266.84899999999999</v>
      </c>
      <c r="F19" s="25" t="s">
        <v>18</v>
      </c>
      <c r="G19" s="25" t="s">
        <v>18</v>
      </c>
      <c r="H19" s="23">
        <v>224.75200000000001</v>
      </c>
      <c r="I19" s="24">
        <v>222.929</v>
      </c>
      <c r="J19" s="25">
        <v>202.315</v>
      </c>
      <c r="K19" s="25">
        <v>197.428</v>
      </c>
      <c r="L19" s="23">
        <f t="shared" si="2"/>
        <v>-9.9830034882893131</v>
      </c>
      <c r="M19" s="24">
        <f t="shared" si="0"/>
        <v>-11.439068044085786</v>
      </c>
      <c r="N19" s="25">
        <f t="shared" si="3"/>
        <v>-23.781268836648579</v>
      </c>
      <c r="O19" s="25">
        <f t="shared" si="1"/>
        <v>-26.01508718413784</v>
      </c>
    </row>
    <row r="20" spans="3:15" x14ac:dyDescent="0.25">
      <c r="C20" s="13" t="s">
        <v>22</v>
      </c>
      <c r="D20" s="14">
        <v>178.21100000000001</v>
      </c>
      <c r="E20" s="15">
        <v>177.37299999999999</v>
      </c>
      <c r="F20" s="16">
        <v>164.23699999999999</v>
      </c>
      <c r="G20" s="16">
        <v>162.715</v>
      </c>
      <c r="H20" s="14">
        <v>148.12100000000001</v>
      </c>
      <c r="I20" s="15">
        <v>146.22800000000001</v>
      </c>
      <c r="J20" s="16">
        <v>149.309</v>
      </c>
      <c r="K20" s="16">
        <v>148.77199999999999</v>
      </c>
      <c r="L20" s="14">
        <f t="shared" si="2"/>
        <v>0.80204697510818335</v>
      </c>
      <c r="M20" s="15">
        <f t="shared" si="0"/>
        <v>1.7397488853023901</v>
      </c>
      <c r="N20" s="16">
        <f t="shared" si="3"/>
        <v>-16.217854116749251</v>
      </c>
      <c r="O20" s="16">
        <f t="shared" si="1"/>
        <v>-16.124776600722768</v>
      </c>
    </row>
    <row r="21" spans="3:15" x14ac:dyDescent="0.25">
      <c r="C21" s="13" t="s">
        <v>23</v>
      </c>
      <c r="D21" s="14" t="s">
        <v>18</v>
      </c>
      <c r="E21" s="15" t="s">
        <v>18</v>
      </c>
      <c r="F21" s="16" t="s">
        <v>18</v>
      </c>
      <c r="G21" s="16" t="s">
        <v>18</v>
      </c>
      <c r="H21" s="14">
        <v>309.22800000000001</v>
      </c>
      <c r="I21" s="15">
        <v>279.03800000000001</v>
      </c>
      <c r="J21" s="16">
        <v>300.26900000000001</v>
      </c>
      <c r="K21" s="16">
        <v>272.45699999999999</v>
      </c>
      <c r="L21" s="14">
        <f t="shared" si="2"/>
        <v>-2.8972149999353149</v>
      </c>
      <c r="M21" s="15">
        <f t="shared" si="2"/>
        <v>-2.3584601380457144</v>
      </c>
      <c r="N21" s="16" t="s">
        <v>19</v>
      </c>
      <c r="O21" s="16" t="s">
        <v>19</v>
      </c>
    </row>
    <row r="22" spans="3:15" x14ac:dyDescent="0.25">
      <c r="C22" s="13" t="s">
        <v>24</v>
      </c>
      <c r="D22" s="14">
        <v>168.49299999999999</v>
      </c>
      <c r="E22" s="15">
        <v>167.28100000000001</v>
      </c>
      <c r="F22" s="16">
        <v>148.34</v>
      </c>
      <c r="G22" s="16">
        <v>145.625</v>
      </c>
      <c r="H22" s="14">
        <v>161.48400000000001</v>
      </c>
      <c r="I22" s="15">
        <v>160.87299999999999</v>
      </c>
      <c r="J22" s="16">
        <v>168.238</v>
      </c>
      <c r="K22" s="16">
        <v>167.82599999999999</v>
      </c>
      <c r="L22" s="14">
        <f t="shared" si="2"/>
        <v>4.182457704788078</v>
      </c>
      <c r="M22" s="15">
        <f t="shared" si="2"/>
        <v>4.3220428536796049</v>
      </c>
      <c r="N22" s="16">
        <f t="shared" si="3"/>
        <v>-0.15134159876078002</v>
      </c>
      <c r="O22" s="16">
        <f t="shared" si="3"/>
        <v>0.32579910450080263</v>
      </c>
    </row>
    <row r="23" spans="3:15" x14ac:dyDescent="0.25">
      <c r="C23" s="13" t="s">
        <v>25</v>
      </c>
      <c r="D23" s="14">
        <v>227.37299999999999</v>
      </c>
      <c r="E23" s="15">
        <v>227.37299999999999</v>
      </c>
      <c r="F23" s="16">
        <v>227.78200000000001</v>
      </c>
      <c r="G23" s="16">
        <v>227.78200000000001</v>
      </c>
      <c r="H23" s="14">
        <v>224.12</v>
      </c>
      <c r="I23" s="15">
        <v>224.12</v>
      </c>
      <c r="J23" s="16" t="s">
        <v>18</v>
      </c>
      <c r="K23" s="16" t="s">
        <v>18</v>
      </c>
      <c r="L23" s="14" t="s">
        <v>19</v>
      </c>
      <c r="M23" s="15" t="s">
        <v>19</v>
      </c>
      <c r="N23" s="16" t="s">
        <v>19</v>
      </c>
      <c r="O23" s="16" t="s">
        <v>19</v>
      </c>
    </row>
    <row r="24" spans="3:15" x14ac:dyDescent="0.25">
      <c r="C24" s="21" t="s">
        <v>26</v>
      </c>
      <c r="D24" s="10">
        <v>213.86500000000001</v>
      </c>
      <c r="E24" s="11">
        <v>212.53800000000001</v>
      </c>
      <c r="F24" s="12">
        <v>251.09899999999999</v>
      </c>
      <c r="G24" s="12">
        <v>249.96</v>
      </c>
      <c r="H24" s="10">
        <v>270.54000000000002</v>
      </c>
      <c r="I24" s="11">
        <v>270.41699999999997</v>
      </c>
      <c r="J24" s="12">
        <v>233.93</v>
      </c>
      <c r="K24" s="12">
        <v>233.75399999999999</v>
      </c>
      <c r="L24" s="10">
        <f t="shared" ref="L24:M26" si="4">+((J24*100/H24)-100)</f>
        <v>-13.532194869520225</v>
      </c>
      <c r="M24" s="11">
        <f t="shared" si="4"/>
        <v>-13.557949389276558</v>
      </c>
      <c r="N24" s="12">
        <f t="shared" ref="N24:O26" si="5">+((J24*100/D24)-100)</f>
        <v>9.3820868304771636</v>
      </c>
      <c r="O24" s="12">
        <f t="shared" si="5"/>
        <v>9.9822149450921529</v>
      </c>
    </row>
    <row r="25" spans="3:15" x14ac:dyDescent="0.25">
      <c r="C25" s="13" t="s">
        <v>27</v>
      </c>
      <c r="D25" s="14">
        <v>245.16399999999999</v>
      </c>
      <c r="E25" s="15">
        <v>244.839</v>
      </c>
      <c r="F25" s="16">
        <v>250.79400000000001</v>
      </c>
      <c r="G25" s="16">
        <v>250.249</v>
      </c>
      <c r="H25" s="14">
        <v>254.50700000000001</v>
      </c>
      <c r="I25" s="15">
        <v>252.374</v>
      </c>
      <c r="J25" s="16">
        <v>259.07499999999999</v>
      </c>
      <c r="K25" s="16">
        <v>257.82</v>
      </c>
      <c r="L25" s="14">
        <f t="shared" si="4"/>
        <v>1.7948425780037525</v>
      </c>
      <c r="M25" s="15">
        <f t="shared" si="4"/>
        <v>2.157908500875692</v>
      </c>
      <c r="N25" s="16">
        <f t="shared" si="5"/>
        <v>5.6741609697998143</v>
      </c>
      <c r="O25" s="16">
        <f t="shared" si="5"/>
        <v>5.3018514207295482</v>
      </c>
    </row>
    <row r="26" spans="3:15" x14ac:dyDescent="0.25">
      <c r="C26" s="21" t="s">
        <v>28</v>
      </c>
      <c r="D26" s="10">
        <v>441.39699999999999</v>
      </c>
      <c r="E26" s="11">
        <v>440.09399999999999</v>
      </c>
      <c r="F26" s="12">
        <v>454.74</v>
      </c>
      <c r="G26" s="12">
        <v>454.28100000000001</v>
      </c>
      <c r="H26" s="10">
        <v>456.64400000000001</v>
      </c>
      <c r="I26" s="11">
        <v>456.26799999999997</v>
      </c>
      <c r="J26" s="12">
        <v>457.99099999999999</v>
      </c>
      <c r="K26" s="12">
        <v>455.23899999999998</v>
      </c>
      <c r="L26" s="10">
        <f t="shared" si="4"/>
        <v>0.29497814490062524</v>
      </c>
      <c r="M26" s="11">
        <f t="shared" si="4"/>
        <v>-0.22552534913691602</v>
      </c>
      <c r="N26" s="12">
        <f t="shared" si="5"/>
        <v>3.7594274541965547</v>
      </c>
      <c r="O26" s="12">
        <f t="shared" si="5"/>
        <v>3.4413102655341703</v>
      </c>
    </row>
    <row r="27" spans="3:15" ht="15.75" thickBot="1" x14ac:dyDescent="0.3">
      <c r="C27" s="26" t="s">
        <v>29</v>
      </c>
      <c r="D27" s="27" t="s">
        <v>18</v>
      </c>
      <c r="E27" s="28" t="s">
        <v>18</v>
      </c>
      <c r="F27" s="29" t="s">
        <v>18</v>
      </c>
      <c r="G27" s="29" t="s">
        <v>18</v>
      </c>
      <c r="H27" s="27" t="s">
        <v>18</v>
      </c>
      <c r="I27" s="28" t="s">
        <v>18</v>
      </c>
      <c r="J27" s="29" t="s">
        <v>19</v>
      </c>
      <c r="K27" s="29" t="s">
        <v>19</v>
      </c>
      <c r="L27" s="27" t="s">
        <v>19</v>
      </c>
      <c r="M27" s="28" t="s">
        <v>19</v>
      </c>
      <c r="N27" s="29" t="s">
        <v>19</v>
      </c>
      <c r="O27" s="29" t="s">
        <v>19</v>
      </c>
    </row>
    <row r="28" spans="3:15" ht="15.75" thickTop="1" x14ac:dyDescent="0.25">
      <c r="C28" s="13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3:15" x14ac:dyDescent="0.25">
      <c r="C29" s="31" t="s">
        <v>30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  <row r="30" spans="3:15" x14ac:dyDescent="0.25">
      <c r="C30" s="32" t="s">
        <v>31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  <row r="31" spans="3:15" x14ac:dyDescent="0.25">
      <c r="C31" s="32" t="s">
        <v>32</v>
      </c>
      <c r="D31" s="32"/>
      <c r="E31" s="32"/>
      <c r="F31" s="32"/>
      <c r="G31" s="32"/>
      <c r="H31" s="32"/>
      <c r="I31" s="33"/>
      <c r="J31" s="32"/>
    </row>
    <row r="32" spans="3:15" x14ac:dyDescent="0.25">
      <c r="C32" s="34" t="s">
        <v>33</v>
      </c>
      <c r="D32" s="34"/>
      <c r="E32" s="34"/>
      <c r="F32" s="34"/>
      <c r="G32" s="34"/>
      <c r="H32" s="35"/>
      <c r="I32" s="35"/>
      <c r="J32" s="35"/>
      <c r="K32" s="35"/>
      <c r="M32" s="36"/>
      <c r="N32" s="36"/>
      <c r="O32" s="36"/>
    </row>
    <row r="33" spans="3:16" x14ac:dyDescent="0.25">
      <c r="C33" s="34" t="s">
        <v>34</v>
      </c>
      <c r="D33" s="34"/>
      <c r="E33" s="34"/>
      <c r="F33" s="34"/>
      <c r="G33" s="34"/>
      <c r="H33" s="33"/>
      <c r="L33" s="32"/>
      <c r="M33" s="36"/>
      <c r="N33" s="36"/>
      <c r="O33" s="36"/>
    </row>
    <row r="34" spans="3:16" ht="15" customHeight="1" x14ac:dyDescent="0.25">
      <c r="C34" s="40" t="s">
        <v>35</v>
      </c>
      <c r="D34" s="40"/>
      <c r="E34" s="40"/>
      <c r="F34" s="40"/>
      <c r="G34" s="40"/>
      <c r="H34" s="40"/>
      <c r="I34" s="40"/>
      <c r="J34" s="40"/>
      <c r="K34" s="40"/>
      <c r="L34" s="40"/>
    </row>
    <row r="35" spans="3:16" x14ac:dyDescent="0.25">
      <c r="K35" s="32"/>
      <c r="L35" s="32" t="s">
        <v>36</v>
      </c>
      <c r="M35" s="37"/>
      <c r="N35" s="37"/>
      <c r="O35" s="37"/>
    </row>
    <row r="36" spans="3:16" x14ac:dyDescent="0.25">
      <c r="L36" s="32"/>
      <c r="M36" s="32"/>
      <c r="N36" s="32"/>
      <c r="O36" s="32"/>
      <c r="P36" s="32"/>
    </row>
  </sheetData>
  <mergeCells count="12">
    <mergeCell ref="N5:O5"/>
    <mergeCell ref="C34:L34"/>
    <mergeCell ref="C2:O2"/>
    <mergeCell ref="C4:C6"/>
    <mergeCell ref="D4:E4"/>
    <mergeCell ref="F4:K4"/>
    <mergeCell ref="L4:O4"/>
    <mergeCell ref="D5:E5"/>
    <mergeCell ref="F5:G5"/>
    <mergeCell ref="H5:I5"/>
    <mergeCell ref="J5:K5"/>
    <mergeCell ref="L5:M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36_38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2024-09-25T09:51:04Z</dcterms:created>
  <dcterms:modified xsi:type="dcterms:W3CDTF">2024-09-25T12:37:31Z</dcterms:modified>
</cp:coreProperties>
</file>