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35\"/>
    </mc:Choice>
  </mc:AlternateContent>
  <xr:revisionPtr revIDLastSave="0" documentId="8_{2A34455D-7707-418F-B9E4-92A10CDEF4F2}" xr6:coauthVersionLast="47" xr6:coauthVersionMax="47" xr10:uidLastSave="{00000000-0000-0000-0000-000000000000}"/>
  <bookViews>
    <workbookView xWindow="-108" yWindow="-108" windowWidth="23256" windowHeight="12456" xr2:uid="{C754AB0D-0717-45FE-A993-844D45BAD82F}"/>
  </bookViews>
  <sheets>
    <sheet name="3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G82" i="1"/>
  <c r="H81" i="1"/>
  <c r="G81" i="1"/>
  <c r="H80" i="1"/>
  <c r="G80" i="1"/>
  <c r="G78" i="1"/>
  <c r="H77" i="1"/>
  <c r="G77" i="1"/>
  <c r="H75" i="1"/>
  <c r="G75" i="1"/>
  <c r="H74" i="1"/>
  <c r="G74" i="1"/>
  <c r="H73" i="1"/>
  <c r="G73" i="1"/>
  <c r="H72" i="1"/>
  <c r="G72" i="1"/>
  <c r="H70" i="1"/>
  <c r="G70" i="1"/>
  <c r="H68" i="1"/>
  <c r="G68" i="1"/>
  <c r="H67" i="1"/>
  <c r="G67" i="1"/>
  <c r="H66" i="1"/>
  <c r="G66" i="1"/>
  <c r="G65" i="1"/>
  <c r="H60" i="1"/>
  <c r="G60" i="1"/>
  <c r="H59" i="1"/>
  <c r="G59" i="1"/>
  <c r="H58" i="1"/>
  <c r="G58" i="1"/>
  <c r="H57" i="1"/>
  <c r="G57" i="1"/>
  <c r="H56" i="1"/>
  <c r="G56" i="1"/>
  <c r="H55" i="1"/>
  <c r="G55" i="1"/>
  <c r="G53" i="1"/>
  <c r="H52" i="1"/>
  <c r="G52" i="1"/>
  <c r="H51" i="1"/>
  <c r="H49" i="1"/>
  <c r="G49" i="1"/>
  <c r="H47" i="1"/>
  <c r="G47" i="1"/>
  <c r="H46" i="1"/>
  <c r="G46" i="1"/>
  <c r="H45" i="1"/>
  <c r="H40" i="1"/>
  <c r="G40" i="1"/>
  <c r="H39" i="1"/>
  <c r="G39" i="1"/>
  <c r="H38" i="1"/>
  <c r="G38" i="1"/>
  <c r="H36" i="1"/>
  <c r="G36" i="1"/>
  <c r="H35" i="1"/>
  <c r="H34" i="1"/>
  <c r="G34" i="1"/>
  <c r="H33" i="1"/>
  <c r="G33" i="1"/>
  <c r="H32" i="1"/>
  <c r="G32" i="1"/>
  <c r="H31" i="1"/>
  <c r="G31" i="1"/>
  <c r="H30" i="1"/>
  <c r="G30" i="1"/>
  <c r="H28" i="1"/>
  <c r="G28" i="1"/>
  <c r="G26" i="1"/>
  <c r="H23" i="1"/>
  <c r="G23" i="1"/>
  <c r="H22" i="1"/>
  <c r="G22" i="1"/>
  <c r="H20" i="1"/>
  <c r="G20" i="1"/>
  <c r="H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0" i="1"/>
  <c r="G10" i="1"/>
  <c r="H8" i="1"/>
  <c r="G8" i="1"/>
</calcChain>
</file>

<file path=xl/sharedStrings.xml><?xml version="1.0" encoding="utf-8"?>
<sst xmlns="http://schemas.openxmlformats.org/spreadsheetml/2006/main" count="244" uniqueCount="47">
  <si>
    <t xml:space="preserve">Galvijų supirkimo kainos Lietuvos įmonėse 2024 m. 32–35 sav., EUR/100 kg skerdenų (be PVM)  </t>
  </si>
  <si>
    <t>Kategorija pagal
raumeningumą</t>
  </si>
  <si>
    <t>Pokytis %</t>
  </si>
  <si>
    <t>35 sav.
(08 28–09 03)</t>
  </si>
  <si>
    <t>32 sav. 
(08 05–11)</t>
  </si>
  <si>
    <t>33 sav. 
(08 12–18)</t>
  </si>
  <si>
    <t>34 sav.***
(08 19–25)</t>
  </si>
  <si>
    <t>35 sav. 
(08 26–09 01)</t>
  </si>
  <si>
    <t>savaitės*</t>
  </si>
  <si>
    <t>metų**</t>
  </si>
  <si>
    <t>Jauni buliai (A):</t>
  </si>
  <si>
    <t>U1</t>
  </si>
  <si>
    <t>-</t>
  </si>
  <si>
    <t>●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</si>
  <si>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</si>
  <si>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</si>
  <si>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</si>
  <si>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</si>
  <si>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</si>
  <si>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</si>
  <si>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</si>
  <si>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</si>
  <si>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</si>
  <si>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</si>
  <si>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</si>
  <si>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</si>
  <si>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</si>
  <si>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</si>
  <si>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</si>
  <si>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</si>
  <si>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</si>
  <si>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</si>
  <si>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</si>
  <si>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</si>
  <si>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</si>
  <si>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</si>
  <si>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</si>
  <si>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</si>
  <si>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</si>
  <si>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</si>
  <si>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</si>
  <si>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</si>
  <si>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35 savaitę su 2024 m. 34 savaite</t>
  </si>
  <si>
    <t>** lyginant 2024 m. 35 savaitę su 2023 m. 35 savaite</t>
  </si>
  <si>
    <t>*** patikslintyi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</si>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</sst>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2" fontId="7" fillId="3" borderId="9" xfId="1" applyNumberFormat="1" applyFont="1" applyFill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9" xfId="1" applyNumberFormat="1" applyFont="1" applyFill="1" applyBorder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9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9" xfId="0" applyNumberFormat="1" applyFont="1" applyBorder="1" applyAlignment="1">
      <alignment horizontal="right" vertical="center" wrapText="1" indent="1"/>
    </xf>
    <xf numFmtId="2" fontId="16" fillId="0" borderId="9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2" fontId="15" fillId="0" borderId="12" xfId="0" applyNumberFormat="1" applyFont="1" applyBorder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16" fillId="0" borderId="15" xfId="0" applyNumberFormat="1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15" fillId="0" borderId="9" xfId="0" applyFont="1" applyBorder="1" applyAlignment="1">
      <alignment horizontal="right" vertical="center" wrapText="1" inden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7" fillId="0" borderId="9" xfId="1" applyNumberFormat="1" applyFont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12" fillId="0" borderId="9" xfId="0" quotePrefix="1" applyNumberFormat="1" applyFont="1" applyBorder="1" applyAlignment="1">
      <alignment horizontal="right" vertical="center" indent="1"/>
    </xf>
    <xf numFmtId="0" fontId="17" fillId="0" borderId="0" xfId="1" applyFont="1" applyAlignment="1">
      <alignment horizontal="right" vertical="center" wrapText="1" indent="1"/>
    </xf>
    <xf numFmtId="2" fontId="13" fillId="0" borderId="12" xfId="0" quotePrefix="1" applyNumberFormat="1" applyFont="1" applyBorder="1" applyAlignment="1">
      <alignment horizontal="right" vertical="center" indent="1"/>
    </xf>
    <xf numFmtId="0" fontId="7" fillId="0" borderId="12" xfId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2" fillId="0" borderId="0" xfId="0" quotePrefix="1" applyFont="1" applyAlignment="1">
      <alignment horizontal="right" vertical="center" indent="1"/>
    </xf>
    <xf numFmtId="0" fontId="12" fillId="0" borderId="12" xfId="0" quotePrefix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0" fontId="15" fillId="0" borderId="12" xfId="0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16" fillId="0" borderId="12" xfId="0" applyFont="1" applyBorder="1" applyAlignment="1">
      <alignment horizontal="right" vertical="center" wrapText="1" indent="1"/>
    </xf>
    <xf numFmtId="0" fontId="17" fillId="0" borderId="14" xfId="1" applyFont="1" applyBorder="1" applyAlignment="1">
      <alignment horizontal="right" vertical="center" wrapText="1" indent="1"/>
    </xf>
    <xf numFmtId="0" fontId="17" fillId="0" borderId="15" xfId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0" fontId="16" fillId="2" borderId="17" xfId="0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right" vertical="center" wrapText="1" indent="1"/>
    </xf>
    <xf numFmtId="0" fontId="7" fillId="0" borderId="9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7" fillId="0" borderId="9" xfId="1" applyNumberFormat="1" applyFont="1" applyBorder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17" fillId="0" borderId="12" xfId="1" applyNumberFormat="1" applyFont="1" applyBorder="1" applyAlignment="1">
      <alignment horizontal="right" vertical="center" wrapText="1" indent="1"/>
    </xf>
    <xf numFmtId="2" fontId="8" fillId="0" borderId="9" xfId="1" quotePrefix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8" fillId="0" borderId="12" xfId="1" applyNumberFormat="1" applyFont="1" applyBorder="1" applyAlignment="1">
      <alignment horizontal="right" vertical="center" wrapText="1" indent="1"/>
    </xf>
    <xf numFmtId="0" fontId="17" fillId="0" borderId="12" xfId="1" applyFont="1" applyBorder="1" applyAlignment="1">
      <alignment horizontal="right" vertical="center" wrapText="1" indent="1"/>
    </xf>
    <xf numFmtId="0" fontId="16" fillId="2" borderId="21" xfId="0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15" fillId="0" borderId="10" xfId="0" applyNumberFormat="1" applyFont="1" applyBorder="1" applyAlignment="1">
      <alignment horizontal="right" vertical="center" wrapText="1" indent="1"/>
    </xf>
    <xf numFmtId="2" fontId="15" fillId="0" borderId="11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0" fontId="20" fillId="0" borderId="0" xfId="0" applyFont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2" fontId="11" fillId="0" borderId="9" xfId="1" applyNumberFormat="1" applyFont="1" applyBorder="1" applyAlignment="1">
      <alignment horizontal="right" vertical="center" wrapText="1" indent="1"/>
    </xf>
    <xf numFmtId="0" fontId="20" fillId="0" borderId="12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18" fillId="0" borderId="9" xfId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22" fillId="0" borderId="12" xfId="0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0" fontId="16" fillId="0" borderId="15" xfId="0" applyFont="1" applyBorder="1" applyAlignment="1">
      <alignment horizontal="right" vertical="center" wrapText="1" indent="1"/>
    </xf>
    <xf numFmtId="0" fontId="5" fillId="2" borderId="22" xfId="1" applyFont="1" applyFill="1" applyBorder="1" applyAlignment="1">
      <alignment horizontal="center" wrapText="1"/>
    </xf>
    <xf numFmtId="2" fontId="16" fillId="2" borderId="23" xfId="0" applyNumberFormat="1" applyFont="1" applyFill="1" applyBorder="1" applyAlignment="1">
      <alignment horizontal="right" vertical="center" wrapText="1" indent="1"/>
    </xf>
    <xf numFmtId="0" fontId="16" fillId="2" borderId="23" xfId="0" applyFont="1" applyFill="1" applyBorder="1" applyAlignment="1">
      <alignment horizontal="right" vertical="center" wrapText="1" indent="1"/>
    </xf>
    <xf numFmtId="2" fontId="12" fillId="2" borderId="23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4" xfId="1" applyNumberFormat="1" applyFont="1" applyFill="1" applyBorder="1" applyAlignment="1">
      <alignment horizontal="center" vertical="center" wrapText="1"/>
    </xf>
    <xf numFmtId="2" fontId="12" fillId="4" borderId="25" xfId="0" applyNumberFormat="1" applyFont="1" applyFill="1" applyBorder="1" applyAlignment="1">
      <alignment horizontal="right" vertical="center" wrapText="1" indent="1"/>
    </xf>
    <xf numFmtId="0" fontId="12" fillId="4" borderId="25" xfId="0" applyFont="1" applyFill="1" applyBorder="1" applyAlignment="1">
      <alignment horizontal="right" vertical="center" wrapText="1" indent="1"/>
    </xf>
    <xf numFmtId="2" fontId="12" fillId="4" borderId="25" xfId="0" applyNumberFormat="1" applyFont="1" applyFill="1" applyBorder="1" applyAlignment="1">
      <alignment horizontal="right" vertical="center" indent="1"/>
    </xf>
    <xf numFmtId="2" fontId="12" fillId="4" borderId="26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56CAAF98-3B31-40AB-BCD4-9E52FB7A8902}"/>
    <cellStyle name="Normal_Sheet1 2" xfId="2" xr:uid="{13C5DD29-6B6E-41EE-A549-5CDA5F11B3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6FA63-1F8D-4405-B6D7-6A2EF01BB46E}">
  <dimension ref="A2:H90"/>
  <sheetViews>
    <sheetView showGridLines="0" tabSelected="1" workbookViewId="0">
      <selection activeCell="L82" sqref="L82"/>
    </sheetView>
  </sheetViews>
  <sheetFormatPr defaultRowHeight="14.4" x14ac:dyDescent="0.3"/>
  <cols>
    <col min="1" max="1" width="22.33203125" customWidth="1"/>
    <col min="5" max="5" width="10" customWidth="1"/>
    <col min="6" max="6" width="10.1093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36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13</v>
      </c>
      <c r="D7" s="14" t="s">
        <v>13</v>
      </c>
      <c r="E7" s="14" t="s">
        <v>13</v>
      </c>
      <c r="F7" s="15" t="s">
        <v>13</v>
      </c>
      <c r="G7" s="16" t="s">
        <v>12</v>
      </c>
      <c r="H7" s="17" t="s">
        <v>12</v>
      </c>
    </row>
    <row r="8" spans="1:8" x14ac:dyDescent="0.3">
      <c r="A8" s="18" t="s">
        <v>14</v>
      </c>
      <c r="B8" s="13">
        <v>393.35</v>
      </c>
      <c r="C8" s="19">
        <v>440.89</v>
      </c>
      <c r="D8" s="19">
        <v>440.38</v>
      </c>
      <c r="E8" s="19">
        <v>442.53</v>
      </c>
      <c r="F8" s="20">
        <v>455.24</v>
      </c>
      <c r="G8" s="17">
        <f>F8/E8*100-100</f>
        <v>2.8721216640679899</v>
      </c>
      <c r="H8" s="17">
        <f t="shared" ref="H8:H15" si="0">(F8/B8-1)*100</f>
        <v>15.734079064446416</v>
      </c>
    </row>
    <row r="9" spans="1:8" x14ac:dyDescent="0.3">
      <c r="A9" s="18" t="s">
        <v>15</v>
      </c>
      <c r="B9" s="13">
        <v>380.77</v>
      </c>
      <c r="C9" s="19">
        <v>431.78</v>
      </c>
      <c r="D9" s="19">
        <v>428.89</v>
      </c>
      <c r="E9" s="19">
        <v>438.94</v>
      </c>
      <c r="F9" s="20" t="s">
        <v>13</v>
      </c>
      <c r="G9" s="17" t="s">
        <v>12</v>
      </c>
      <c r="H9" s="17" t="s">
        <v>12</v>
      </c>
    </row>
    <row r="10" spans="1:8" x14ac:dyDescent="0.3">
      <c r="A10" s="21" t="s">
        <v>16</v>
      </c>
      <c r="B10" s="22">
        <v>388.59</v>
      </c>
      <c r="C10" s="23">
        <v>439.69</v>
      </c>
      <c r="D10" s="23">
        <v>438.86</v>
      </c>
      <c r="E10" s="23">
        <v>442.22</v>
      </c>
      <c r="F10" s="24">
        <v>450.91</v>
      </c>
      <c r="G10" s="25">
        <f>F10/E10*100-100</f>
        <v>1.965085251684684</v>
      </c>
      <c r="H10" s="26">
        <f t="shared" si="0"/>
        <v>16.037468797447186</v>
      </c>
    </row>
    <row r="11" spans="1:8" x14ac:dyDescent="0.3">
      <c r="A11" s="18" t="s">
        <v>17</v>
      </c>
      <c r="B11" s="27" t="s">
        <v>13</v>
      </c>
      <c r="C11" s="19">
        <v>406.42</v>
      </c>
      <c r="D11" s="19" t="s">
        <v>13</v>
      </c>
      <c r="E11" s="19" t="s">
        <v>13</v>
      </c>
      <c r="F11" s="20" t="s">
        <v>13</v>
      </c>
      <c r="G11" s="17" t="s">
        <v>12</v>
      </c>
      <c r="H11" s="28" t="s">
        <v>12</v>
      </c>
    </row>
    <row r="12" spans="1:8" x14ac:dyDescent="0.3">
      <c r="A12" s="18" t="s">
        <v>18</v>
      </c>
      <c r="B12" s="29">
        <v>376.75</v>
      </c>
      <c r="C12" s="19">
        <v>436.33</v>
      </c>
      <c r="D12" s="19">
        <v>426.99</v>
      </c>
      <c r="E12" s="19">
        <v>425.21</v>
      </c>
      <c r="F12" s="20">
        <v>430.23</v>
      </c>
      <c r="G12" s="17">
        <f>F12/E12*100-100</f>
        <v>1.18059311869429</v>
      </c>
      <c r="H12" s="17">
        <f t="shared" si="0"/>
        <v>14.195089581950903</v>
      </c>
    </row>
    <row r="13" spans="1:8" x14ac:dyDescent="0.3">
      <c r="A13" s="18" t="s">
        <v>19</v>
      </c>
      <c r="B13" s="29">
        <v>367.66</v>
      </c>
      <c r="C13" s="19">
        <v>425.99</v>
      </c>
      <c r="D13" s="19">
        <v>415.8</v>
      </c>
      <c r="E13" s="19">
        <v>430.73</v>
      </c>
      <c r="F13" s="20">
        <v>431.78</v>
      </c>
      <c r="G13" s="17">
        <f>F13/E13*100-100</f>
        <v>0.24377220068254246</v>
      </c>
      <c r="H13" s="17">
        <f t="shared" si="0"/>
        <v>17.440026111080865</v>
      </c>
    </row>
    <row r="14" spans="1:8" x14ac:dyDescent="0.3">
      <c r="A14" s="21" t="s">
        <v>20</v>
      </c>
      <c r="B14" s="30">
        <v>372.4</v>
      </c>
      <c r="C14" s="31">
        <v>430.73</v>
      </c>
      <c r="D14" s="31">
        <v>422.93</v>
      </c>
      <c r="E14" s="31">
        <v>428.52</v>
      </c>
      <c r="F14" s="32">
        <v>433.83</v>
      </c>
      <c r="G14" s="25">
        <f>F14/E14*100-100</f>
        <v>1.2391486978437456</v>
      </c>
      <c r="H14" s="26">
        <f t="shared" si="0"/>
        <v>16.495703544575726</v>
      </c>
    </row>
    <row r="15" spans="1:8" x14ac:dyDescent="0.3">
      <c r="A15" s="18" t="s">
        <v>21</v>
      </c>
      <c r="B15" s="29">
        <v>294.62</v>
      </c>
      <c r="C15" s="19">
        <v>361.67</v>
      </c>
      <c r="D15" s="19" t="s">
        <v>13</v>
      </c>
      <c r="E15" s="19">
        <v>307.02</v>
      </c>
      <c r="F15" s="20">
        <v>355.96</v>
      </c>
      <c r="G15" s="28">
        <f>F15/E15*100-100</f>
        <v>15.940329620220183</v>
      </c>
      <c r="H15" s="17">
        <f t="shared" si="0"/>
        <v>20.820039372751342</v>
      </c>
    </row>
    <row r="16" spans="1:8" x14ac:dyDescent="0.3">
      <c r="A16" s="18" t="s">
        <v>22</v>
      </c>
      <c r="B16" s="29">
        <v>355.08</v>
      </c>
      <c r="C16" s="33">
        <v>413.07</v>
      </c>
      <c r="D16" s="33">
        <v>411.63</v>
      </c>
      <c r="E16" s="33">
        <v>400.09</v>
      </c>
      <c r="F16" s="34">
        <v>416.96</v>
      </c>
      <c r="G16" s="17">
        <f t="shared" ref="G16:G20" si="1">F16/E16*100-100</f>
        <v>4.2165512759628996</v>
      </c>
      <c r="H16" s="17">
        <f>(F16/B16-1)*100</f>
        <v>17.42705869099921</v>
      </c>
    </row>
    <row r="17" spans="1:8" x14ac:dyDescent="0.3">
      <c r="A17" s="18" t="s">
        <v>23</v>
      </c>
      <c r="B17" s="29">
        <v>355.33</v>
      </c>
      <c r="C17" s="19">
        <v>406.9</v>
      </c>
      <c r="D17" s="19">
        <v>401.63</v>
      </c>
      <c r="E17" s="19">
        <v>414.35</v>
      </c>
      <c r="F17" s="20">
        <v>437.9</v>
      </c>
      <c r="G17" s="17">
        <f t="shared" si="1"/>
        <v>5.6836008205623187</v>
      </c>
      <c r="H17" s="17">
        <f t="shared" ref="H17:H20" si="2">(F17/B17-1)*100</f>
        <v>23.237553823206603</v>
      </c>
    </row>
    <row r="18" spans="1:8" x14ac:dyDescent="0.3">
      <c r="A18" s="21" t="s">
        <v>24</v>
      </c>
      <c r="B18" s="30">
        <v>352.98</v>
      </c>
      <c r="C18" s="31">
        <v>408.38</v>
      </c>
      <c r="D18" s="31">
        <v>405.9</v>
      </c>
      <c r="E18" s="31">
        <v>402.8</v>
      </c>
      <c r="F18" s="32">
        <v>422.48</v>
      </c>
      <c r="G18" s="25">
        <f t="shared" si="1"/>
        <v>4.8857994041707968</v>
      </c>
      <c r="H18" s="26">
        <f t="shared" si="2"/>
        <v>19.689500821576299</v>
      </c>
    </row>
    <row r="19" spans="1:8" x14ac:dyDescent="0.3">
      <c r="A19" s="18" t="s">
        <v>25</v>
      </c>
      <c r="B19" s="29">
        <v>234.91</v>
      </c>
      <c r="C19" s="19">
        <v>335.11</v>
      </c>
      <c r="D19" s="19">
        <v>351.05</v>
      </c>
      <c r="E19" s="19" t="s">
        <v>13</v>
      </c>
      <c r="F19" s="20">
        <v>298.66000000000003</v>
      </c>
      <c r="G19" s="28" t="s">
        <v>12</v>
      </c>
      <c r="H19" s="28">
        <f t="shared" si="2"/>
        <v>27.138052871312436</v>
      </c>
    </row>
    <row r="20" spans="1:8" x14ac:dyDescent="0.3">
      <c r="A20" s="18" t="s">
        <v>26</v>
      </c>
      <c r="B20" s="29">
        <v>296.73</v>
      </c>
      <c r="C20" s="19" t="s">
        <v>13</v>
      </c>
      <c r="D20" s="19">
        <v>356.63</v>
      </c>
      <c r="E20" s="19">
        <v>355.28</v>
      </c>
      <c r="F20" s="20">
        <v>312.39999999999998</v>
      </c>
      <c r="G20" s="17">
        <f t="shared" si="1"/>
        <v>-12.069353749155596</v>
      </c>
      <c r="H20" s="17">
        <f t="shared" si="2"/>
        <v>5.2808950898122653</v>
      </c>
    </row>
    <row r="21" spans="1:8" x14ac:dyDescent="0.3">
      <c r="A21" s="18" t="s">
        <v>27</v>
      </c>
      <c r="B21" s="29" t="s">
        <v>13</v>
      </c>
      <c r="C21" s="19" t="s">
        <v>13</v>
      </c>
      <c r="D21" s="19" t="s">
        <v>13</v>
      </c>
      <c r="E21" s="19">
        <v>387.64</v>
      </c>
      <c r="F21" s="20" t="s">
        <v>13</v>
      </c>
      <c r="G21" s="17" t="s">
        <v>12</v>
      </c>
      <c r="H21" s="17" t="s">
        <v>12</v>
      </c>
    </row>
    <row r="22" spans="1:8" x14ac:dyDescent="0.3">
      <c r="A22" s="21" t="s">
        <v>28</v>
      </c>
      <c r="B22" s="35">
        <v>279.24</v>
      </c>
      <c r="C22" s="36">
        <v>353.75</v>
      </c>
      <c r="D22" s="36">
        <v>336.65</v>
      </c>
      <c r="E22" s="36">
        <v>365.99</v>
      </c>
      <c r="F22" s="37">
        <v>321.06</v>
      </c>
      <c r="G22" s="25">
        <f>F22/E22*100-100</f>
        <v>-12.276291701959082</v>
      </c>
      <c r="H22" s="26">
        <f>(F22/B22-1)*100</f>
        <v>14.976364417705202</v>
      </c>
    </row>
    <row r="23" spans="1:8" x14ac:dyDescent="0.3">
      <c r="A23" s="38" t="s">
        <v>29</v>
      </c>
      <c r="B23" s="39">
        <v>358.54</v>
      </c>
      <c r="C23" s="39">
        <v>417.6</v>
      </c>
      <c r="D23" s="39">
        <v>411.61</v>
      </c>
      <c r="E23" s="39">
        <v>415.98</v>
      </c>
      <c r="F23" s="39">
        <v>421.93</v>
      </c>
      <c r="G23" s="40">
        <f>F23/E23*100-100</f>
        <v>1.4303572287129214</v>
      </c>
      <c r="H23" s="41">
        <f>F23/B23*100-100</f>
        <v>17.680035700340269</v>
      </c>
    </row>
    <row r="24" spans="1:8" x14ac:dyDescent="0.3">
      <c r="A24" s="42" t="s">
        <v>30</v>
      </c>
      <c r="B24" s="42"/>
      <c r="C24" s="42"/>
      <c r="D24" s="42"/>
      <c r="E24" s="42"/>
      <c r="F24" s="42"/>
      <c r="G24" s="42"/>
      <c r="H24" s="42"/>
    </row>
    <row r="25" spans="1:8" x14ac:dyDescent="0.3">
      <c r="A25" s="43" t="s">
        <v>11</v>
      </c>
      <c r="B25" s="44" t="s">
        <v>12</v>
      </c>
      <c r="C25" s="16" t="s">
        <v>13</v>
      </c>
      <c r="D25" s="16" t="s">
        <v>12</v>
      </c>
      <c r="E25" s="16" t="s">
        <v>13</v>
      </c>
      <c r="F25" s="45" t="s">
        <v>13</v>
      </c>
      <c r="G25" s="28" t="s">
        <v>12</v>
      </c>
      <c r="H25" s="46" t="s">
        <v>12</v>
      </c>
    </row>
    <row r="26" spans="1:8" x14ac:dyDescent="0.3">
      <c r="A26" s="47" t="s">
        <v>14</v>
      </c>
      <c r="B26" s="48" t="s">
        <v>13</v>
      </c>
      <c r="C26" s="49">
        <v>423.33</v>
      </c>
      <c r="D26" s="17" t="s">
        <v>13</v>
      </c>
      <c r="E26" s="17">
        <v>405.41</v>
      </c>
      <c r="F26" s="50">
        <v>464.96</v>
      </c>
      <c r="G26" s="17">
        <f t="shared" ref="G26:G28" si="3">F26/E26*100-100</f>
        <v>14.688833526553353</v>
      </c>
      <c r="H26" s="17" t="s">
        <v>12</v>
      </c>
    </row>
    <row r="27" spans="1:8" x14ac:dyDescent="0.3">
      <c r="A27" s="47" t="s">
        <v>15</v>
      </c>
      <c r="B27" s="27" t="s">
        <v>13</v>
      </c>
      <c r="C27" s="17" t="s">
        <v>13</v>
      </c>
      <c r="D27" s="17" t="s">
        <v>13</v>
      </c>
      <c r="E27" s="17" t="s">
        <v>13</v>
      </c>
      <c r="F27" s="50" t="s">
        <v>13</v>
      </c>
      <c r="G27" s="17" t="s">
        <v>12</v>
      </c>
      <c r="H27" s="17" t="s">
        <v>12</v>
      </c>
    </row>
    <row r="28" spans="1:8" x14ac:dyDescent="0.3">
      <c r="A28" s="21" t="s">
        <v>16</v>
      </c>
      <c r="B28" s="51">
        <v>350.75</v>
      </c>
      <c r="C28" s="52">
        <v>424.55</v>
      </c>
      <c r="D28" s="17" t="s">
        <v>13</v>
      </c>
      <c r="E28" s="26">
        <v>403.48</v>
      </c>
      <c r="F28" s="53">
        <v>462.48</v>
      </c>
      <c r="G28" s="26">
        <f t="shared" si="3"/>
        <v>14.622781798354325</v>
      </c>
      <c r="H28" s="26">
        <f t="shared" ref="H28" si="4">(F28/B28-1)*100</f>
        <v>31.854597291518182</v>
      </c>
    </row>
    <row r="29" spans="1:8" x14ac:dyDescent="0.3">
      <c r="A29" s="18" t="s">
        <v>17</v>
      </c>
      <c r="B29" s="27" t="s">
        <v>13</v>
      </c>
      <c r="C29" s="49" t="s">
        <v>13</v>
      </c>
      <c r="D29" s="49" t="s">
        <v>13</v>
      </c>
      <c r="E29" s="49" t="s">
        <v>13</v>
      </c>
      <c r="F29" s="54" t="s">
        <v>12</v>
      </c>
      <c r="G29" s="17" t="s">
        <v>12</v>
      </c>
      <c r="H29" s="55" t="s">
        <v>12</v>
      </c>
    </row>
    <row r="30" spans="1:8" x14ac:dyDescent="0.3">
      <c r="A30" s="18" t="s">
        <v>18</v>
      </c>
      <c r="B30" s="27">
        <v>370.35</v>
      </c>
      <c r="C30" s="49">
        <v>421.8</v>
      </c>
      <c r="D30" s="49">
        <v>435.12</v>
      </c>
      <c r="E30" s="49">
        <v>408.67</v>
      </c>
      <c r="F30" s="54">
        <v>405.94</v>
      </c>
      <c r="G30" s="28">
        <f>F30/E30*100-100</f>
        <v>-0.66802065236009867</v>
      </c>
      <c r="H30" s="55">
        <f>F30/B30*100-100</f>
        <v>9.6098285405697368</v>
      </c>
    </row>
    <row r="31" spans="1:8" x14ac:dyDescent="0.3">
      <c r="A31" s="18" t="s">
        <v>19</v>
      </c>
      <c r="B31" s="27">
        <v>363.49</v>
      </c>
      <c r="C31" s="49">
        <v>410.99</v>
      </c>
      <c r="D31" s="49">
        <v>404.13</v>
      </c>
      <c r="E31" s="49">
        <v>393.43</v>
      </c>
      <c r="F31" s="54">
        <v>430.99</v>
      </c>
      <c r="G31" s="28">
        <f>F31/E31*100-100</f>
        <v>9.5468062933685758</v>
      </c>
      <c r="H31" s="55">
        <f>F31/B31*100-100</f>
        <v>18.569974414701917</v>
      </c>
    </row>
    <row r="32" spans="1:8" x14ac:dyDescent="0.3">
      <c r="A32" s="21" t="s">
        <v>20</v>
      </c>
      <c r="B32" s="51">
        <v>368.21</v>
      </c>
      <c r="C32" s="56">
        <v>412.08</v>
      </c>
      <c r="D32" s="56">
        <v>426.75</v>
      </c>
      <c r="E32" s="56">
        <v>403.87</v>
      </c>
      <c r="F32" s="57">
        <v>421.51</v>
      </c>
      <c r="G32" s="26">
        <f t="shared" ref="G32:G34" si="5">F32/E32*100-100</f>
        <v>4.3677420952286496</v>
      </c>
      <c r="H32" s="58">
        <f t="shared" ref="H32:H39" si="6">F32/B32*100-100</f>
        <v>14.475435213600932</v>
      </c>
    </row>
    <row r="33" spans="1:8" x14ac:dyDescent="0.3">
      <c r="A33" s="18" t="s">
        <v>21</v>
      </c>
      <c r="B33" s="27">
        <v>291.19</v>
      </c>
      <c r="C33" s="49">
        <v>358.41</v>
      </c>
      <c r="D33" s="49">
        <v>347.22</v>
      </c>
      <c r="E33" s="49">
        <v>382.74</v>
      </c>
      <c r="F33" s="54">
        <v>376.34</v>
      </c>
      <c r="G33" s="28">
        <f t="shared" si="5"/>
        <v>-1.6721534200762989</v>
      </c>
      <c r="H33" s="55">
        <f t="shared" si="6"/>
        <v>29.242075620728741</v>
      </c>
    </row>
    <row r="34" spans="1:8" x14ac:dyDescent="0.3">
      <c r="A34" s="18" t="s">
        <v>22</v>
      </c>
      <c r="B34" s="29">
        <v>358.07</v>
      </c>
      <c r="C34" s="59">
        <v>407.92</v>
      </c>
      <c r="D34" s="59">
        <v>401.52</v>
      </c>
      <c r="E34" s="59">
        <v>401.45</v>
      </c>
      <c r="F34" s="60">
        <v>407.76</v>
      </c>
      <c r="G34" s="28">
        <f t="shared" si="5"/>
        <v>1.5718022169635191</v>
      </c>
      <c r="H34" s="55">
        <f t="shared" si="6"/>
        <v>13.877174854078817</v>
      </c>
    </row>
    <row r="35" spans="1:8" x14ac:dyDescent="0.3">
      <c r="A35" s="18" t="s">
        <v>23</v>
      </c>
      <c r="B35" s="27">
        <v>349.25</v>
      </c>
      <c r="C35" s="49">
        <v>410.7</v>
      </c>
      <c r="D35" s="49">
        <v>403.94</v>
      </c>
      <c r="E35" s="49" t="s">
        <v>13</v>
      </c>
      <c r="F35" s="54">
        <v>418.19</v>
      </c>
      <c r="G35" s="28" t="s">
        <v>12</v>
      </c>
      <c r="H35" s="55">
        <f t="shared" si="6"/>
        <v>19.739441660701502</v>
      </c>
    </row>
    <row r="36" spans="1:8" x14ac:dyDescent="0.3">
      <c r="A36" s="21" t="s">
        <v>24</v>
      </c>
      <c r="B36" s="30">
        <v>346.73</v>
      </c>
      <c r="C36" s="61">
        <v>404.13</v>
      </c>
      <c r="D36" s="61">
        <v>396.23</v>
      </c>
      <c r="E36" s="61">
        <v>402.88</v>
      </c>
      <c r="F36" s="62">
        <v>403.89</v>
      </c>
      <c r="G36" s="25">
        <f>F36/E36*100-100</f>
        <v>0.25069499602858514</v>
      </c>
      <c r="H36" s="58">
        <f>F36/B36*100-100</f>
        <v>16.485449773599044</v>
      </c>
    </row>
    <row r="37" spans="1:8" x14ac:dyDescent="0.3">
      <c r="A37" s="18" t="s">
        <v>25</v>
      </c>
      <c r="B37" s="29">
        <v>237.43</v>
      </c>
      <c r="C37" s="49">
        <v>302.20999999999998</v>
      </c>
      <c r="D37" s="49" t="s">
        <v>13</v>
      </c>
      <c r="E37" s="49">
        <v>276.41000000000003</v>
      </c>
      <c r="F37" s="54" t="s">
        <v>13</v>
      </c>
      <c r="G37" s="28" t="s">
        <v>12</v>
      </c>
      <c r="H37" s="55" t="s">
        <v>12</v>
      </c>
    </row>
    <row r="38" spans="1:8" x14ac:dyDescent="0.3">
      <c r="A38" s="18" t="s">
        <v>26</v>
      </c>
      <c r="B38" s="29">
        <v>317.35000000000002</v>
      </c>
      <c r="C38" s="49">
        <v>421.33</v>
      </c>
      <c r="D38" s="49" t="s">
        <v>13</v>
      </c>
      <c r="E38" s="49">
        <v>358.01</v>
      </c>
      <c r="F38" s="54">
        <v>370.78</v>
      </c>
      <c r="G38" s="28">
        <f t="shared" ref="G38:G39" si="7">F38/E38*100-100</f>
        <v>3.5669394709644848</v>
      </c>
      <c r="H38" s="55">
        <f t="shared" si="6"/>
        <v>16.836300614463511</v>
      </c>
    </row>
    <row r="39" spans="1:8" x14ac:dyDescent="0.3">
      <c r="A39" s="21" t="s">
        <v>28</v>
      </c>
      <c r="B39" s="35">
        <v>282.62</v>
      </c>
      <c r="C39" s="63">
        <v>358.46</v>
      </c>
      <c r="D39" s="63">
        <v>341.14</v>
      </c>
      <c r="E39" s="63">
        <v>354.39</v>
      </c>
      <c r="F39" s="64">
        <v>368.55</v>
      </c>
      <c r="G39" s="25">
        <f t="shared" si="7"/>
        <v>3.9955980699229769</v>
      </c>
      <c r="H39" s="58">
        <f t="shared" si="6"/>
        <v>30.404783808647665</v>
      </c>
    </row>
    <row r="40" spans="1:8" x14ac:dyDescent="0.3">
      <c r="A40" s="65" t="s">
        <v>29</v>
      </c>
      <c r="B40" s="66">
        <v>345.07</v>
      </c>
      <c r="C40" s="67">
        <v>407.48</v>
      </c>
      <c r="D40" s="67">
        <v>409.26</v>
      </c>
      <c r="E40" s="67">
        <v>399.81</v>
      </c>
      <c r="F40" s="66">
        <v>419.4</v>
      </c>
      <c r="G40" s="68">
        <f>F40/E40*100-100</f>
        <v>4.8998274180235484</v>
      </c>
      <c r="H40" s="41">
        <f>F40/B40*100-100</f>
        <v>21.540556988437132</v>
      </c>
    </row>
    <row r="41" spans="1:8" x14ac:dyDescent="0.3">
      <c r="A41" s="42" t="s">
        <v>31</v>
      </c>
      <c r="B41" s="42"/>
      <c r="C41" s="42"/>
      <c r="D41" s="42"/>
      <c r="E41" s="42"/>
      <c r="F41" s="42"/>
      <c r="G41" s="42"/>
      <c r="H41" s="42"/>
    </row>
    <row r="42" spans="1:8" x14ac:dyDescent="0.3">
      <c r="A42" s="47" t="s">
        <v>15</v>
      </c>
      <c r="B42" s="69">
        <v>350.7</v>
      </c>
      <c r="C42" s="14" t="s">
        <v>13</v>
      </c>
      <c r="D42" s="14" t="s">
        <v>13</v>
      </c>
      <c r="E42" s="14" t="s">
        <v>13</v>
      </c>
      <c r="F42" s="15" t="s">
        <v>13</v>
      </c>
      <c r="G42" s="46" t="s">
        <v>12</v>
      </c>
      <c r="H42" s="46" t="s">
        <v>12</v>
      </c>
    </row>
    <row r="43" spans="1:8" x14ac:dyDescent="0.3">
      <c r="A43" s="47" t="s">
        <v>32</v>
      </c>
      <c r="B43" s="70">
        <v>327.36</v>
      </c>
      <c r="C43" s="49">
        <v>354.59</v>
      </c>
      <c r="D43" s="19" t="s">
        <v>13</v>
      </c>
      <c r="E43" s="19" t="s">
        <v>13</v>
      </c>
      <c r="F43" s="20" t="s">
        <v>13</v>
      </c>
      <c r="G43" s="28" t="s">
        <v>12</v>
      </c>
      <c r="H43" s="46" t="s">
        <v>12</v>
      </c>
    </row>
    <row r="44" spans="1:8" x14ac:dyDescent="0.3">
      <c r="A44" s="71" t="s">
        <v>16</v>
      </c>
      <c r="B44" s="72">
        <v>333.98</v>
      </c>
      <c r="C44" s="52">
        <v>359.82</v>
      </c>
      <c r="D44" s="73" t="s">
        <v>13</v>
      </c>
      <c r="E44" s="73" t="s">
        <v>13</v>
      </c>
      <c r="F44" s="74" t="s">
        <v>13</v>
      </c>
      <c r="G44" s="26" t="s">
        <v>12</v>
      </c>
      <c r="H44" s="58" t="s">
        <v>12</v>
      </c>
    </row>
    <row r="45" spans="1:8" x14ac:dyDescent="0.3">
      <c r="A45" s="47" t="s">
        <v>18</v>
      </c>
      <c r="B45" s="75">
        <v>323.5</v>
      </c>
      <c r="C45" s="73" t="s">
        <v>13</v>
      </c>
      <c r="D45" s="73" t="s">
        <v>13</v>
      </c>
      <c r="E45" s="73" t="s">
        <v>13</v>
      </c>
      <c r="F45" s="74">
        <v>382.03</v>
      </c>
      <c r="G45" s="28" t="s">
        <v>12</v>
      </c>
      <c r="H45" s="46">
        <f t="shared" ref="H45:H52" si="8">F45/B45*100-100</f>
        <v>18.092735703245751</v>
      </c>
    </row>
    <row r="46" spans="1:8" x14ac:dyDescent="0.3">
      <c r="A46" s="18" t="s">
        <v>19</v>
      </c>
      <c r="B46" s="76">
        <v>311.95999999999998</v>
      </c>
      <c r="C46" s="49">
        <v>391.36</v>
      </c>
      <c r="D46" s="49">
        <v>417.22</v>
      </c>
      <c r="E46" s="49">
        <v>400.44</v>
      </c>
      <c r="F46" s="54">
        <v>369.87</v>
      </c>
      <c r="G46" s="46">
        <f>F46/E46*100-100</f>
        <v>-7.634102487264002</v>
      </c>
      <c r="H46" s="46">
        <f t="shared" si="8"/>
        <v>18.56327734324914</v>
      </c>
    </row>
    <row r="47" spans="1:8" x14ac:dyDescent="0.3">
      <c r="A47" s="18" t="s">
        <v>33</v>
      </c>
      <c r="B47" s="76">
        <v>320.08999999999997</v>
      </c>
      <c r="C47" s="49">
        <v>385.89</v>
      </c>
      <c r="D47" s="49">
        <v>367.46</v>
      </c>
      <c r="E47" s="49">
        <v>385.52</v>
      </c>
      <c r="F47" s="54">
        <v>374.97</v>
      </c>
      <c r="G47" s="46">
        <f>F47/E47*100-100</f>
        <v>-2.7365636024071307</v>
      </c>
      <c r="H47" s="46">
        <f t="shared" si="8"/>
        <v>17.145177918710374</v>
      </c>
    </row>
    <row r="48" spans="1:8" x14ac:dyDescent="0.3">
      <c r="A48" s="18" t="s">
        <v>34</v>
      </c>
      <c r="B48" s="48" t="s">
        <v>12</v>
      </c>
      <c r="C48" s="19">
        <v>373.2</v>
      </c>
      <c r="D48" s="73" t="s">
        <v>13</v>
      </c>
      <c r="E48" s="73" t="s">
        <v>12</v>
      </c>
      <c r="F48" s="74" t="s">
        <v>13</v>
      </c>
      <c r="G48" s="46" t="s">
        <v>12</v>
      </c>
      <c r="H48" s="46" t="s">
        <v>12</v>
      </c>
    </row>
    <row r="49" spans="1:8" x14ac:dyDescent="0.3">
      <c r="A49" s="21" t="s">
        <v>20</v>
      </c>
      <c r="B49" s="72">
        <v>316.77999999999997</v>
      </c>
      <c r="C49" s="31">
        <v>391.23</v>
      </c>
      <c r="D49" s="31">
        <v>385.2</v>
      </c>
      <c r="E49" s="31">
        <v>404.04</v>
      </c>
      <c r="F49" s="32">
        <v>376.38</v>
      </c>
      <c r="G49" s="77">
        <f>F49/E49*100-100</f>
        <v>-6.8458568458568578</v>
      </c>
      <c r="H49" s="58">
        <f t="shared" si="8"/>
        <v>18.814319085800889</v>
      </c>
    </row>
    <row r="50" spans="1:8" x14ac:dyDescent="0.3">
      <c r="A50" s="18" t="s">
        <v>21</v>
      </c>
      <c r="B50" s="29" t="s">
        <v>13</v>
      </c>
      <c r="C50" s="73" t="s">
        <v>13</v>
      </c>
      <c r="D50" s="73" t="s">
        <v>13</v>
      </c>
      <c r="E50" s="73" t="s">
        <v>13</v>
      </c>
      <c r="F50" s="78">
        <v>299.16000000000003</v>
      </c>
      <c r="G50" s="46" t="s">
        <v>12</v>
      </c>
      <c r="H50" s="55" t="s">
        <v>12</v>
      </c>
    </row>
    <row r="51" spans="1:8" x14ac:dyDescent="0.3">
      <c r="A51" s="18" t="s">
        <v>22</v>
      </c>
      <c r="B51" s="76">
        <v>300.18</v>
      </c>
      <c r="C51" s="33">
        <v>370.1</v>
      </c>
      <c r="D51" s="59">
        <v>362.54</v>
      </c>
      <c r="E51" s="73" t="s">
        <v>13</v>
      </c>
      <c r="F51" s="78">
        <v>372.09</v>
      </c>
      <c r="G51" s="55" t="s">
        <v>12</v>
      </c>
      <c r="H51" s="55">
        <f t="shared" si="8"/>
        <v>23.95562662402557</v>
      </c>
    </row>
    <row r="52" spans="1:8" x14ac:dyDescent="0.3">
      <c r="A52" s="18" t="s">
        <v>23</v>
      </c>
      <c r="B52" s="76">
        <v>332.1</v>
      </c>
      <c r="C52" s="59">
        <v>383.85</v>
      </c>
      <c r="D52" s="59">
        <v>391.24</v>
      </c>
      <c r="E52" s="59">
        <v>401.36</v>
      </c>
      <c r="F52" s="60">
        <v>384.56</v>
      </c>
      <c r="G52" s="55">
        <f t="shared" ref="G52" si="9">F52/E52*100-100</f>
        <v>-4.185768387482554</v>
      </c>
      <c r="H52" s="55">
        <f t="shared" si="8"/>
        <v>15.796446853357409</v>
      </c>
    </row>
    <row r="53" spans="1:8" x14ac:dyDescent="0.3">
      <c r="A53" s="18" t="s">
        <v>35</v>
      </c>
      <c r="B53" s="76" t="s">
        <v>13</v>
      </c>
      <c r="C53" s="49">
        <v>397.88</v>
      </c>
      <c r="D53" s="49">
        <v>391.74</v>
      </c>
      <c r="E53" s="49">
        <v>385.26</v>
      </c>
      <c r="F53" s="54">
        <v>390.52</v>
      </c>
      <c r="G53" s="55">
        <f>F53/E53*100-100</f>
        <v>1.3653117375278896</v>
      </c>
      <c r="H53" s="55" t="s">
        <v>12</v>
      </c>
    </row>
    <row r="54" spans="1:8" x14ac:dyDescent="0.3">
      <c r="A54" s="18" t="s">
        <v>36</v>
      </c>
      <c r="B54" s="75" t="s">
        <v>12</v>
      </c>
      <c r="C54" s="49">
        <v>352.83</v>
      </c>
      <c r="D54" s="49">
        <v>366.45</v>
      </c>
      <c r="E54" s="73" t="s">
        <v>13</v>
      </c>
      <c r="F54" s="74" t="s">
        <v>13</v>
      </c>
      <c r="G54" s="55" t="s">
        <v>12</v>
      </c>
      <c r="H54" s="55" t="s">
        <v>12</v>
      </c>
    </row>
    <row r="55" spans="1:8" x14ac:dyDescent="0.3">
      <c r="A55" s="21" t="s">
        <v>24</v>
      </c>
      <c r="B55" s="30">
        <v>327.78</v>
      </c>
      <c r="C55" s="61">
        <v>383.52</v>
      </c>
      <c r="D55" s="61">
        <v>385.51</v>
      </c>
      <c r="E55" s="61">
        <v>392.89</v>
      </c>
      <c r="F55" s="62">
        <v>382.61</v>
      </c>
      <c r="G55" s="77">
        <f>F55/E55*100-100</f>
        <v>-2.6165084374761278</v>
      </c>
      <c r="H55" s="58">
        <f t="shared" ref="H55:H60" si="10">F55/B55*100-100</f>
        <v>16.727683202147787</v>
      </c>
    </row>
    <row r="56" spans="1:8" x14ac:dyDescent="0.3">
      <c r="A56" s="18" t="s">
        <v>25</v>
      </c>
      <c r="B56" s="29">
        <v>244.82</v>
      </c>
      <c r="C56" s="59">
        <v>277.04000000000002</v>
      </c>
      <c r="D56" s="59">
        <v>273.22000000000003</v>
      </c>
      <c r="E56" s="59">
        <v>299.06</v>
      </c>
      <c r="F56" s="60">
        <v>285.56</v>
      </c>
      <c r="G56" s="46">
        <f t="shared" ref="G56:G60" si="11">F56/E56*100-100</f>
        <v>-4.5141443188657746</v>
      </c>
      <c r="H56" s="55">
        <f t="shared" si="10"/>
        <v>16.64079732048036</v>
      </c>
    </row>
    <row r="57" spans="1:8" x14ac:dyDescent="0.3">
      <c r="A57" s="18" t="s">
        <v>26</v>
      </c>
      <c r="B57" s="29">
        <v>269.3</v>
      </c>
      <c r="C57" s="59">
        <v>310.7</v>
      </c>
      <c r="D57" s="59">
        <v>311.89</v>
      </c>
      <c r="E57" s="59">
        <v>316.99</v>
      </c>
      <c r="F57" s="60">
        <v>324.31</v>
      </c>
      <c r="G57" s="46">
        <f t="shared" si="11"/>
        <v>2.3092211110760559</v>
      </c>
      <c r="H57" s="55">
        <f t="shared" si="10"/>
        <v>20.427033048644631</v>
      </c>
    </row>
    <row r="58" spans="1:8" x14ac:dyDescent="0.3">
      <c r="A58" s="18" t="s">
        <v>27</v>
      </c>
      <c r="B58" s="29">
        <v>267.62</v>
      </c>
      <c r="C58" s="59">
        <v>326.67</v>
      </c>
      <c r="D58" s="59">
        <v>310.12</v>
      </c>
      <c r="E58" s="59">
        <v>311.19</v>
      </c>
      <c r="F58" s="60">
        <v>330.92</v>
      </c>
      <c r="G58" s="46">
        <f t="shared" si="11"/>
        <v>6.3401780262861962</v>
      </c>
      <c r="H58" s="55">
        <f t="shared" si="10"/>
        <v>23.652940736865702</v>
      </c>
    </row>
    <row r="59" spans="1:8" x14ac:dyDescent="0.3">
      <c r="A59" s="21" t="s">
        <v>28</v>
      </c>
      <c r="B59" s="35">
        <v>263.76</v>
      </c>
      <c r="C59" s="52">
        <v>306.93</v>
      </c>
      <c r="D59" s="52">
        <v>301.07</v>
      </c>
      <c r="E59" s="52">
        <v>310.33999999999997</v>
      </c>
      <c r="F59" s="79">
        <v>314.58999999999997</v>
      </c>
      <c r="G59" s="77">
        <f t="shared" si="11"/>
        <v>1.369465747244945</v>
      </c>
      <c r="H59" s="58">
        <f t="shared" si="10"/>
        <v>19.271307249014242</v>
      </c>
    </row>
    <row r="60" spans="1:8" x14ac:dyDescent="0.3">
      <c r="A60" s="38" t="s">
        <v>29</v>
      </c>
      <c r="B60" s="66">
        <v>293.76</v>
      </c>
      <c r="C60" s="80">
        <v>349.01</v>
      </c>
      <c r="D60" s="80">
        <v>344.31</v>
      </c>
      <c r="E60" s="80">
        <v>352.76</v>
      </c>
      <c r="F60" s="80">
        <v>352.07</v>
      </c>
      <c r="G60" s="81">
        <f t="shared" si="11"/>
        <v>-0.19560040820955749</v>
      </c>
      <c r="H60" s="41">
        <f t="shared" si="10"/>
        <v>19.849537037037052</v>
      </c>
    </row>
    <row r="61" spans="1:8" x14ac:dyDescent="0.3">
      <c r="A61" s="42" t="s">
        <v>37</v>
      </c>
      <c r="B61" s="42"/>
      <c r="C61" s="42"/>
      <c r="D61" s="42"/>
      <c r="E61" s="42"/>
      <c r="F61" s="42"/>
      <c r="G61" s="42"/>
      <c r="H61" s="42"/>
    </row>
    <row r="62" spans="1:8" x14ac:dyDescent="0.3">
      <c r="A62" s="47" t="s">
        <v>14</v>
      </c>
      <c r="B62" s="29" t="s">
        <v>12</v>
      </c>
      <c r="C62" s="82" t="s">
        <v>13</v>
      </c>
      <c r="D62" s="82" t="s">
        <v>13</v>
      </c>
      <c r="E62" s="82" t="s">
        <v>13</v>
      </c>
      <c r="F62" s="83">
        <v>383.39</v>
      </c>
      <c r="G62" s="46" t="s">
        <v>12</v>
      </c>
      <c r="H62" s="55" t="s">
        <v>12</v>
      </c>
    </row>
    <row r="63" spans="1:8" x14ac:dyDescent="0.3">
      <c r="A63" s="47" t="s">
        <v>15</v>
      </c>
      <c r="B63" s="29" t="s">
        <v>13</v>
      </c>
      <c r="C63" s="59">
        <v>443.23</v>
      </c>
      <c r="D63" s="33" t="s">
        <v>13</v>
      </c>
      <c r="E63" s="33" t="s">
        <v>13</v>
      </c>
      <c r="F63" s="34" t="s">
        <v>13</v>
      </c>
      <c r="G63" s="46" t="s">
        <v>12</v>
      </c>
      <c r="H63" s="55" t="s">
        <v>12</v>
      </c>
    </row>
    <row r="64" spans="1:8" x14ac:dyDescent="0.3">
      <c r="A64" s="47" t="s">
        <v>32</v>
      </c>
      <c r="B64" s="29" t="s">
        <v>13</v>
      </c>
      <c r="C64" s="33" t="s">
        <v>13</v>
      </c>
      <c r="D64" s="33" t="s">
        <v>13</v>
      </c>
      <c r="E64" s="33" t="s">
        <v>13</v>
      </c>
      <c r="F64" s="34" t="s">
        <v>12</v>
      </c>
      <c r="G64" s="46" t="s">
        <v>12</v>
      </c>
      <c r="H64" s="55" t="s">
        <v>12</v>
      </c>
    </row>
    <row r="65" spans="1:8" x14ac:dyDescent="0.3">
      <c r="A65" s="84" t="s">
        <v>16</v>
      </c>
      <c r="B65" s="30" t="s">
        <v>13</v>
      </c>
      <c r="C65" s="85">
        <v>443.87</v>
      </c>
      <c r="D65" s="33" t="s">
        <v>13</v>
      </c>
      <c r="E65" s="86">
        <v>453.71</v>
      </c>
      <c r="F65" s="87">
        <v>386.42</v>
      </c>
      <c r="G65" s="58">
        <f t="shared" ref="G65:G78" si="12">F65/E65*100-100</f>
        <v>-14.831059487337711</v>
      </c>
      <c r="H65" s="58" t="s">
        <v>12</v>
      </c>
    </row>
    <row r="66" spans="1:8" x14ac:dyDescent="0.3">
      <c r="A66" s="18" t="s">
        <v>18</v>
      </c>
      <c r="B66" s="29">
        <v>312.42</v>
      </c>
      <c r="C66" s="59">
        <v>398.82</v>
      </c>
      <c r="D66" s="33">
        <v>410.59</v>
      </c>
      <c r="E66" s="33">
        <v>399.5</v>
      </c>
      <c r="F66" s="34">
        <v>369.11</v>
      </c>
      <c r="G66" s="46">
        <f t="shared" si="12"/>
        <v>-7.6070087609511887</v>
      </c>
      <c r="H66" s="55">
        <f t="shared" ref="H66:H68" si="13">F66/B66*100-100</f>
        <v>18.145445233979899</v>
      </c>
    </row>
    <row r="67" spans="1:8" x14ac:dyDescent="0.3">
      <c r="A67" s="18" t="s">
        <v>19</v>
      </c>
      <c r="B67" s="29">
        <v>357.63</v>
      </c>
      <c r="C67" s="59">
        <v>415.88</v>
      </c>
      <c r="D67" s="33">
        <v>395.57</v>
      </c>
      <c r="E67" s="33">
        <v>420.24</v>
      </c>
      <c r="F67" s="34">
        <v>395.55</v>
      </c>
      <c r="G67" s="46">
        <f t="shared" si="12"/>
        <v>-5.8752141633352437</v>
      </c>
      <c r="H67" s="55">
        <f t="shared" si="13"/>
        <v>10.603137320694572</v>
      </c>
    </row>
    <row r="68" spans="1:8" x14ac:dyDescent="0.3">
      <c r="A68" s="18" t="s">
        <v>33</v>
      </c>
      <c r="B68" s="29">
        <v>363.34</v>
      </c>
      <c r="C68" s="59">
        <v>421.94</v>
      </c>
      <c r="D68" s="59">
        <v>408.74</v>
      </c>
      <c r="E68" s="59">
        <v>394.83</v>
      </c>
      <c r="F68" s="60">
        <v>396.41</v>
      </c>
      <c r="G68" s="46">
        <f t="shared" si="12"/>
        <v>0.40017222602133984</v>
      </c>
      <c r="H68" s="55">
        <f t="shared" si="13"/>
        <v>9.1016678593053513</v>
      </c>
    </row>
    <row r="69" spans="1:8" x14ac:dyDescent="0.3">
      <c r="A69" s="18" t="s">
        <v>34</v>
      </c>
      <c r="B69" s="29" t="s">
        <v>12</v>
      </c>
      <c r="C69" s="33" t="s">
        <v>13</v>
      </c>
      <c r="D69" s="33" t="s">
        <v>13</v>
      </c>
      <c r="E69" s="33" t="s">
        <v>13</v>
      </c>
      <c r="F69" s="34" t="s">
        <v>13</v>
      </c>
      <c r="G69" s="46" t="s">
        <v>12</v>
      </c>
      <c r="H69" s="55" t="s">
        <v>12</v>
      </c>
    </row>
    <row r="70" spans="1:8" x14ac:dyDescent="0.3">
      <c r="A70" s="21" t="s">
        <v>20</v>
      </c>
      <c r="B70" s="88">
        <v>353.49</v>
      </c>
      <c r="C70" s="85">
        <v>413.29</v>
      </c>
      <c r="D70" s="85">
        <v>401.06</v>
      </c>
      <c r="E70" s="85">
        <v>413.26</v>
      </c>
      <c r="F70" s="89">
        <v>392.75</v>
      </c>
      <c r="G70" s="58">
        <f t="shared" si="12"/>
        <v>-4.9629773024246191</v>
      </c>
      <c r="H70" s="58">
        <f t="shared" ref="H70:H80" si="14">F70/B70*100-100</f>
        <v>11.106396220543729</v>
      </c>
    </row>
    <row r="71" spans="1:8" x14ac:dyDescent="0.3">
      <c r="A71" s="90" t="s">
        <v>21</v>
      </c>
      <c r="B71" s="91" t="s">
        <v>13</v>
      </c>
      <c r="C71" s="33" t="s">
        <v>13</v>
      </c>
      <c r="D71" s="33" t="s">
        <v>13</v>
      </c>
      <c r="E71" s="33" t="s">
        <v>12</v>
      </c>
      <c r="F71" s="34" t="s">
        <v>13</v>
      </c>
      <c r="G71" s="25" t="s">
        <v>12</v>
      </c>
      <c r="H71" s="55" t="s">
        <v>12</v>
      </c>
    </row>
    <row r="72" spans="1:8" x14ac:dyDescent="0.3">
      <c r="A72" s="18" t="s">
        <v>22</v>
      </c>
      <c r="B72" s="29">
        <v>323.08999999999997</v>
      </c>
      <c r="C72" s="59">
        <v>361.59</v>
      </c>
      <c r="D72" s="59">
        <v>368.76</v>
      </c>
      <c r="E72" s="33">
        <v>363.48</v>
      </c>
      <c r="F72" s="34">
        <v>354.94</v>
      </c>
      <c r="G72" s="46">
        <f t="shared" si="12"/>
        <v>-2.3495102894244582</v>
      </c>
      <c r="H72" s="55">
        <f>F72/B72*100-100</f>
        <v>9.8579343217060256</v>
      </c>
    </row>
    <row r="73" spans="1:8" x14ac:dyDescent="0.3">
      <c r="A73" s="18" t="s">
        <v>23</v>
      </c>
      <c r="B73" s="92">
        <v>346.82</v>
      </c>
      <c r="C73" s="59">
        <v>404.26</v>
      </c>
      <c r="D73" s="59">
        <v>388.27</v>
      </c>
      <c r="E73" s="59">
        <v>404.18</v>
      </c>
      <c r="F73" s="60">
        <v>391.79</v>
      </c>
      <c r="G73" s="46">
        <f t="shared" si="12"/>
        <v>-3.0654658815379179</v>
      </c>
      <c r="H73" s="55">
        <f t="shared" ref="H73:H74" si="15">F73/B73*100-100</f>
        <v>12.966380254887284</v>
      </c>
    </row>
    <row r="74" spans="1:8" x14ac:dyDescent="0.3">
      <c r="A74" s="18" t="s">
        <v>35</v>
      </c>
      <c r="B74" s="29">
        <v>337.43</v>
      </c>
      <c r="C74" s="93">
        <v>395.49</v>
      </c>
      <c r="D74" s="93">
        <v>414.18</v>
      </c>
      <c r="E74" s="59">
        <v>395.96</v>
      </c>
      <c r="F74" s="60">
        <v>411.95</v>
      </c>
      <c r="G74" s="46">
        <f t="shared" si="12"/>
        <v>4.0382866956258283</v>
      </c>
      <c r="H74" s="55">
        <f t="shared" si="15"/>
        <v>22.084580505586345</v>
      </c>
    </row>
    <row r="75" spans="1:8" x14ac:dyDescent="0.3">
      <c r="A75" s="21" t="s">
        <v>24</v>
      </c>
      <c r="B75" s="30">
        <v>340.79</v>
      </c>
      <c r="C75" s="61">
        <v>392.48</v>
      </c>
      <c r="D75" s="61">
        <v>386.8</v>
      </c>
      <c r="E75" s="61">
        <v>392.43</v>
      </c>
      <c r="F75" s="62">
        <v>389.7</v>
      </c>
      <c r="G75" s="58">
        <f t="shared" si="12"/>
        <v>-0.69566546900084347</v>
      </c>
      <c r="H75" s="77">
        <f t="shared" si="14"/>
        <v>14.351946946800069</v>
      </c>
    </row>
    <row r="76" spans="1:8" x14ac:dyDescent="0.3">
      <c r="A76" s="18" t="s">
        <v>25</v>
      </c>
      <c r="B76" s="29">
        <v>239.05</v>
      </c>
      <c r="C76" s="33" t="s">
        <v>13</v>
      </c>
      <c r="D76" s="33" t="s">
        <v>13</v>
      </c>
      <c r="E76" s="33" t="s">
        <v>13</v>
      </c>
      <c r="F76" s="34" t="s">
        <v>13</v>
      </c>
      <c r="G76" s="46" t="s">
        <v>12</v>
      </c>
      <c r="H76" s="55" t="s">
        <v>12</v>
      </c>
    </row>
    <row r="77" spans="1:8" x14ac:dyDescent="0.3">
      <c r="A77" s="18" t="s">
        <v>26</v>
      </c>
      <c r="B77" s="29">
        <v>274.45</v>
      </c>
      <c r="C77" s="94">
        <v>305.04000000000002</v>
      </c>
      <c r="D77" s="94">
        <v>324.83999999999997</v>
      </c>
      <c r="E77" s="94">
        <v>314.13</v>
      </c>
      <c r="F77" s="95">
        <v>310.70999999999998</v>
      </c>
      <c r="G77" s="46">
        <f t="shared" si="12"/>
        <v>-1.0887212300639959</v>
      </c>
      <c r="H77" s="55">
        <f t="shared" si="14"/>
        <v>13.211878302058651</v>
      </c>
    </row>
    <row r="78" spans="1:8" x14ac:dyDescent="0.3">
      <c r="A78" s="18" t="s">
        <v>27</v>
      </c>
      <c r="B78" s="29" t="s">
        <v>13</v>
      </c>
      <c r="C78" s="59">
        <v>331.74</v>
      </c>
      <c r="D78" s="59">
        <v>346.76</v>
      </c>
      <c r="E78" s="59">
        <v>367.66</v>
      </c>
      <c r="F78" s="60">
        <v>347.22</v>
      </c>
      <c r="G78" s="46">
        <f t="shared" si="12"/>
        <v>-5.5594843061524131</v>
      </c>
      <c r="H78" s="55" t="s">
        <v>12</v>
      </c>
    </row>
    <row r="79" spans="1:8" x14ac:dyDescent="0.3">
      <c r="A79" s="18" t="s">
        <v>38</v>
      </c>
      <c r="B79" s="29" t="s">
        <v>13</v>
      </c>
      <c r="C79" s="33" t="s">
        <v>13</v>
      </c>
      <c r="D79" s="33" t="s">
        <v>13</v>
      </c>
      <c r="E79" s="33" t="s">
        <v>12</v>
      </c>
      <c r="F79" s="34" t="s">
        <v>13</v>
      </c>
      <c r="G79" s="46" t="s">
        <v>12</v>
      </c>
      <c r="H79" s="55" t="s">
        <v>12</v>
      </c>
    </row>
    <row r="80" spans="1:8" x14ac:dyDescent="0.3">
      <c r="A80" s="21" t="s">
        <v>28</v>
      </c>
      <c r="B80" s="96">
        <v>266.5</v>
      </c>
      <c r="C80" s="97">
        <v>318.51</v>
      </c>
      <c r="D80" s="97">
        <v>337.4</v>
      </c>
      <c r="E80" s="97">
        <v>331.4</v>
      </c>
      <c r="F80" s="98">
        <v>332.94</v>
      </c>
      <c r="G80" s="25">
        <f>F80/E80*100-100</f>
        <v>0.46469523234762278</v>
      </c>
      <c r="H80" s="77">
        <f t="shared" si="14"/>
        <v>24.930581613508451</v>
      </c>
    </row>
    <row r="81" spans="1:8" x14ac:dyDescent="0.3">
      <c r="A81" s="99" t="s">
        <v>29</v>
      </c>
      <c r="B81" s="100">
        <v>337.55</v>
      </c>
      <c r="C81" s="101">
        <v>392.64</v>
      </c>
      <c r="D81" s="101">
        <v>381.15</v>
      </c>
      <c r="E81" s="101">
        <v>389.58</v>
      </c>
      <c r="F81" s="101">
        <v>382.84</v>
      </c>
      <c r="G81" s="102">
        <f>F81/E81*100-100</f>
        <v>-1.7300682786590755</v>
      </c>
      <c r="H81" s="103">
        <f>(F81/B81-1)*100</f>
        <v>13.417271515331052</v>
      </c>
    </row>
    <row r="82" spans="1:8" x14ac:dyDescent="0.3">
      <c r="A82" s="104" t="s">
        <v>39</v>
      </c>
      <c r="B82" s="105">
        <v>322.48</v>
      </c>
      <c r="C82" s="106">
        <v>376.24</v>
      </c>
      <c r="D82" s="106">
        <v>371.87</v>
      </c>
      <c r="E82" s="105">
        <v>377.26</v>
      </c>
      <c r="F82" s="105">
        <v>379.57</v>
      </c>
      <c r="G82" s="107">
        <f>F82/E82*100-100</f>
        <v>0.61230981286115593</v>
      </c>
      <c r="H82" s="108">
        <f>(F82/B82-1)*100</f>
        <v>17.703423468122036</v>
      </c>
    </row>
    <row r="83" spans="1:8" x14ac:dyDescent="0.3">
      <c r="A83" s="109"/>
      <c r="C83" s="109"/>
      <c r="D83" s="109"/>
      <c r="E83" s="109"/>
      <c r="F83" s="109"/>
      <c r="G83" s="109"/>
      <c r="H83" s="109"/>
    </row>
    <row r="84" spans="1:8" x14ac:dyDescent="0.3">
      <c r="A84" s="110" t="s">
        <v>40</v>
      </c>
      <c r="B84" s="110"/>
      <c r="C84" s="110"/>
      <c r="D84" s="110"/>
      <c r="E84" s="110"/>
      <c r="F84" s="110"/>
      <c r="G84" s="110"/>
      <c r="H84" s="111"/>
    </row>
    <row r="85" spans="1:8" x14ac:dyDescent="0.3">
      <c r="A85" s="112" t="s">
        <v>41</v>
      </c>
      <c r="B85" s="110"/>
      <c r="C85" s="110"/>
      <c r="D85" s="110"/>
      <c r="E85" s="110"/>
      <c r="F85" s="110"/>
      <c r="G85" s="110"/>
      <c r="H85" s="111"/>
    </row>
    <row r="86" spans="1:8" x14ac:dyDescent="0.3">
      <c r="A86" s="110" t="s">
        <v>42</v>
      </c>
      <c r="B86" s="110"/>
      <c r="C86" s="110"/>
      <c r="D86" s="110"/>
      <c r="E86" s="110"/>
      <c r="F86" s="110"/>
      <c r="G86" s="110"/>
      <c r="H86" s="111"/>
    </row>
    <row r="87" spans="1:8" x14ac:dyDescent="0.3">
      <c r="A87" s="110" t="s">
        <v>43</v>
      </c>
      <c r="B87" s="110"/>
      <c r="C87" s="110"/>
      <c r="D87" s="110"/>
      <c r="E87" s="110"/>
      <c r="F87" s="110"/>
      <c r="G87" s="110"/>
      <c r="H87" s="113"/>
    </row>
    <row r="88" spans="1:8" x14ac:dyDescent="0.3">
      <c r="A88" s="114" t="s">
        <v>44</v>
      </c>
      <c r="B88" s="31"/>
      <c r="C88" s="31"/>
      <c r="D88" s="31"/>
      <c r="E88" s="31"/>
    </row>
    <row r="89" spans="1:8" x14ac:dyDescent="0.3">
      <c r="A89" s="110"/>
      <c r="B89" s="115"/>
      <c r="C89" s="115"/>
      <c r="D89" s="115"/>
      <c r="E89" s="115"/>
      <c r="F89" s="116" t="s">
        <v>45</v>
      </c>
    </row>
    <row r="90" spans="1:8" x14ac:dyDescent="0.3">
      <c r="F90" s="116" t="s">
        <v>46</v>
      </c>
    </row>
  </sheetData>
  <mergeCells count="8">
    <mergeCell ref="A41:H41"/>
    <mergeCell ref="A61:H61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2024-09-04T06:18:59Z</dcterms:created>
  <dcterms:modified xsi:type="dcterms:W3CDTF">2024-09-04T06:19:26Z</dcterms:modified>
</cp:coreProperties>
</file>