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3\"/>
    </mc:Choice>
  </mc:AlternateContent>
  <xr:revisionPtr revIDLastSave="0" documentId="8_{66F12B7D-2260-4C8E-8292-6284C46BE11A}" xr6:coauthVersionLast="47" xr6:coauthVersionMax="47" xr10:uidLastSave="{00000000-0000-0000-0000-000000000000}"/>
  <bookViews>
    <workbookView xWindow="-108" yWindow="-108" windowWidth="23256" windowHeight="12456" xr2:uid="{319690AE-7329-4E18-B53E-DA6D287D34A5}"/>
  </bookViews>
  <sheets>
    <sheet name="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8" i="1"/>
  <c r="G78" i="1"/>
  <c r="H77" i="1"/>
  <c r="G77" i="1"/>
  <c r="H75" i="1"/>
  <c r="G75" i="1"/>
  <c r="G74" i="1"/>
  <c r="H73" i="1"/>
  <c r="G73" i="1"/>
  <c r="H72" i="1"/>
  <c r="G72" i="1"/>
  <c r="H70" i="1"/>
  <c r="G70" i="1"/>
  <c r="H68" i="1"/>
  <c r="G68" i="1"/>
  <c r="H67" i="1"/>
  <c r="G67" i="1"/>
  <c r="H66" i="1"/>
  <c r="G66" i="1"/>
  <c r="H60" i="1"/>
  <c r="G60" i="1"/>
  <c r="H59" i="1"/>
  <c r="G59" i="1"/>
  <c r="H58" i="1"/>
  <c r="G58" i="1"/>
  <c r="H57" i="1"/>
  <c r="G57" i="1"/>
  <c r="H56" i="1"/>
  <c r="G56" i="1"/>
  <c r="H55" i="1"/>
  <c r="G55" i="1"/>
  <c r="G54" i="1"/>
  <c r="H53" i="1"/>
  <c r="G53" i="1"/>
  <c r="H52" i="1"/>
  <c r="G52" i="1"/>
  <c r="H51" i="1"/>
  <c r="G51" i="1"/>
  <c r="H49" i="1"/>
  <c r="G49" i="1"/>
  <c r="H47" i="1"/>
  <c r="G47" i="1"/>
  <c r="H46" i="1"/>
  <c r="G46" i="1"/>
  <c r="H40" i="1"/>
  <c r="G40" i="1"/>
  <c r="H39" i="1"/>
  <c r="G39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3" i="1"/>
  <c r="G23" i="1"/>
  <c r="H22" i="1"/>
  <c r="G22" i="1"/>
  <c r="H20" i="1"/>
  <c r="H19" i="1"/>
  <c r="G19" i="1"/>
  <c r="H18" i="1"/>
  <c r="G18" i="1"/>
  <c r="H17" i="1"/>
  <c r="G17" i="1"/>
  <c r="H16" i="1"/>
  <c r="G16" i="1"/>
  <c r="H14" i="1"/>
  <c r="G14" i="1"/>
  <c r="G13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<sst xmlns="http://schemas.openxmlformats.org/spreadsheetml/2006/main" count="249" uniqueCount="46">
  <si>
    <t xml:space="preserve">Galvijų supirkimo kainos Lietuvos įmonėse 2024 m. 30–33 sav., EUR/100 kg skerdenų (be PVM)  </t>
  </si>
  <si>
    <t>Kategorija pagal
raumeningumą</t>
  </si>
  <si>
    <t>Pokytis %</t>
  </si>
  <si>
    <t>33 sav.
(08 14–20)</t>
  </si>
  <si>
    <t>30 sav. 
(07 22–28)</t>
  </si>
  <si>
    <t>31 sav. 
(07 29–08  04)</t>
  </si>
  <si>
    <t>32 sav. 
(08 05–11)</t>
  </si>
  <si>
    <t>33 sav. 
(08 12–18)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</si>
  <si>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</si>
  <si>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</si>
  <si>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</si>
  <si>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</si>
  <si>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</si>
  <si>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</si>
  <si>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</si>
  <si>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</si>
  <si>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</si>
  <si>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</si>
  <si>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</si>
  <si>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</si>
  <si>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</si>
  <si>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</si>
  <si>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</si>
  <si>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</si>
  <si>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</si>
  <si>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</si>
  <si>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</si>
  <si>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</si>
  <si>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</si>
  <si>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</si>
  <si>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</si>
  <si>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</si>
  <si>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</si>
  <si>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</si>
  <si>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</si>
  <si>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</si>
  <si>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</si>
  <si>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</si>
  <si>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</si>
  <si>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</si>
  <si>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</si>
  <si>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</si>
  <si>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33 savaitę su 2024 m. 32 savaite</t>
  </si>
  <si>
    <t>** lyginant 2024 m. 33 savaitę su 2023 m. 33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</si>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</sst>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0" fontId="12" fillId="2" borderId="17" xfId="0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15" fillId="0" borderId="9" xfId="0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7" fillId="0" borderId="0" xfId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2" fontId="17" fillId="0" borderId="14" xfId="1" applyNumberFormat="1" applyFont="1" applyBorder="1" applyAlignment="1">
      <alignment horizontal="right" vertical="center" wrapText="1" indent="1"/>
    </xf>
    <xf numFmtId="0" fontId="17" fillId="0" borderId="14" xfId="1" applyFont="1" applyBorder="1" applyAlignment="1">
      <alignment horizontal="right" vertical="center" wrapText="1" indent="1"/>
    </xf>
    <xf numFmtId="0" fontId="17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20" xfId="0" applyNumberFormat="1" applyFont="1" applyBorder="1" applyAlignment="1">
      <alignment horizontal="right" vertical="center" wrapText="1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2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D5445FB6-9562-4EBE-A622-5DD76681395C}"/>
    <cellStyle name="Normal_Sheet1 2" xfId="2" xr:uid="{0A65D09D-BBAF-4853-975D-D1669075A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E49D-151D-4977-B7D2-DCDAA6F38B60}">
  <dimension ref="A2:H90"/>
  <sheetViews>
    <sheetView showGridLines="0" tabSelected="1" workbookViewId="0">
      <selection activeCell="K7" sqref="K7"/>
    </sheetView>
  </sheetViews>
  <sheetFormatPr defaultRowHeight="14.4" x14ac:dyDescent="0.3"/>
  <cols>
    <col min="1" max="1" width="18.77734375" customWidth="1"/>
    <col min="2" max="2" width="10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3">
        <v>352.46</v>
      </c>
      <c r="C8" s="19">
        <v>451.31</v>
      </c>
      <c r="D8" s="20">
        <v>443.07</v>
      </c>
      <c r="E8" s="19">
        <v>440.89</v>
      </c>
      <c r="F8" s="21">
        <v>440.38</v>
      </c>
      <c r="G8" s="17">
        <f>F8/E8*100-100</f>
        <v>-0.11567511170586897</v>
      </c>
      <c r="H8" s="17">
        <f t="shared" ref="H8:H14" si="0">(F8/B8-1)*100</f>
        <v>24.944674573001201</v>
      </c>
    </row>
    <row r="9" spans="1:8" x14ac:dyDescent="0.3">
      <c r="A9" s="18" t="s">
        <v>15</v>
      </c>
      <c r="B9" s="13" t="s">
        <v>12</v>
      </c>
      <c r="C9" s="19">
        <v>414.69</v>
      </c>
      <c r="D9" s="20">
        <v>426.59</v>
      </c>
      <c r="E9" s="19">
        <v>431.78</v>
      </c>
      <c r="F9" s="21">
        <v>428.89</v>
      </c>
      <c r="G9" s="17">
        <f>F9/E9*100-100</f>
        <v>-0.66932234008059766</v>
      </c>
      <c r="H9" s="17" t="s">
        <v>13</v>
      </c>
    </row>
    <row r="10" spans="1:8" x14ac:dyDescent="0.3">
      <c r="A10" s="22" t="s">
        <v>16</v>
      </c>
      <c r="B10" s="23">
        <v>375.35</v>
      </c>
      <c r="C10" s="24">
        <v>436.41</v>
      </c>
      <c r="D10" s="25">
        <v>435.59</v>
      </c>
      <c r="E10" s="24">
        <v>439.69</v>
      </c>
      <c r="F10" s="26">
        <v>438.86</v>
      </c>
      <c r="G10" s="27">
        <f>F10/E10*100-100</f>
        <v>-0.18876936023106339</v>
      </c>
      <c r="H10" s="28">
        <f t="shared" si="0"/>
        <v>16.920207806047681</v>
      </c>
    </row>
    <row r="11" spans="1:8" x14ac:dyDescent="0.3">
      <c r="A11" s="18" t="s">
        <v>17</v>
      </c>
      <c r="B11" s="29" t="s">
        <v>12</v>
      </c>
      <c r="C11" s="19">
        <v>399.81</v>
      </c>
      <c r="D11" s="19" t="s">
        <v>12</v>
      </c>
      <c r="E11" s="19">
        <v>406.42</v>
      </c>
      <c r="F11" s="21" t="s">
        <v>12</v>
      </c>
      <c r="G11" s="17" t="s">
        <v>13</v>
      </c>
      <c r="H11" s="30" t="s">
        <v>13</v>
      </c>
    </row>
    <row r="12" spans="1:8" x14ac:dyDescent="0.3">
      <c r="A12" s="18" t="s">
        <v>18</v>
      </c>
      <c r="B12" s="31" t="s">
        <v>12</v>
      </c>
      <c r="C12" s="19">
        <v>430.41</v>
      </c>
      <c r="D12" s="20">
        <v>407.53</v>
      </c>
      <c r="E12" s="19">
        <v>436.33</v>
      </c>
      <c r="F12" s="21">
        <v>426.99</v>
      </c>
      <c r="G12" s="17">
        <f>F12/E12*100-100</f>
        <v>-2.1405816698370472</v>
      </c>
      <c r="H12" s="17" t="s">
        <v>13</v>
      </c>
    </row>
    <row r="13" spans="1:8" x14ac:dyDescent="0.3">
      <c r="A13" s="18" t="s">
        <v>19</v>
      </c>
      <c r="B13" s="31" t="s">
        <v>12</v>
      </c>
      <c r="C13" s="19">
        <v>420.51</v>
      </c>
      <c r="D13" s="20">
        <v>416.99</v>
      </c>
      <c r="E13" s="19">
        <v>425.99</v>
      </c>
      <c r="F13" s="21">
        <v>415.8</v>
      </c>
      <c r="G13" s="17">
        <f>F13/E13*100-100</f>
        <v>-2.392074931336424</v>
      </c>
      <c r="H13" s="17" t="s">
        <v>13</v>
      </c>
    </row>
    <row r="14" spans="1:8" x14ac:dyDescent="0.3">
      <c r="A14" s="22" t="s">
        <v>20</v>
      </c>
      <c r="B14" s="32">
        <v>347.29</v>
      </c>
      <c r="C14" s="33">
        <v>423.18</v>
      </c>
      <c r="D14" s="34">
        <v>413.84</v>
      </c>
      <c r="E14" s="33">
        <v>430.73</v>
      </c>
      <c r="F14" s="35">
        <v>422.93</v>
      </c>
      <c r="G14" s="27">
        <f>F14/E14*100-100</f>
        <v>-1.8108792050704636</v>
      </c>
      <c r="H14" s="28">
        <f t="shared" si="0"/>
        <v>21.78006853062282</v>
      </c>
    </row>
    <row r="15" spans="1:8" x14ac:dyDescent="0.3">
      <c r="A15" s="18" t="s">
        <v>21</v>
      </c>
      <c r="B15" s="31">
        <v>252.12</v>
      </c>
      <c r="C15" s="19">
        <v>346.67</v>
      </c>
      <c r="D15" s="20">
        <v>399.92</v>
      </c>
      <c r="E15" s="19">
        <v>361.67</v>
      </c>
      <c r="F15" s="21" t="s">
        <v>12</v>
      </c>
      <c r="G15" s="30" t="s">
        <v>13</v>
      </c>
      <c r="H15" s="30" t="s">
        <v>13</v>
      </c>
    </row>
    <row r="16" spans="1:8" x14ac:dyDescent="0.3">
      <c r="A16" s="18" t="s">
        <v>22</v>
      </c>
      <c r="B16" s="31">
        <v>339.7</v>
      </c>
      <c r="C16" s="36">
        <v>409.68</v>
      </c>
      <c r="D16" s="37">
        <v>397.12</v>
      </c>
      <c r="E16" s="36">
        <v>413.07</v>
      </c>
      <c r="F16" s="38">
        <v>411.63</v>
      </c>
      <c r="G16" s="17">
        <f t="shared" ref="G16:G19" si="1">F16/E16*100-100</f>
        <v>-0.34860919456750139</v>
      </c>
      <c r="H16" s="17">
        <f>(F16/B16-1)*100</f>
        <v>21.174565793347067</v>
      </c>
    </row>
    <row r="17" spans="1:8" x14ac:dyDescent="0.3">
      <c r="A17" s="18" t="s">
        <v>23</v>
      </c>
      <c r="B17" s="31">
        <v>338.24</v>
      </c>
      <c r="C17" s="19">
        <v>416.87</v>
      </c>
      <c r="D17" s="19">
        <v>423.2</v>
      </c>
      <c r="E17" s="19">
        <v>406.9</v>
      </c>
      <c r="F17" s="21">
        <v>401.63</v>
      </c>
      <c r="G17" s="17">
        <f t="shared" si="1"/>
        <v>-1.2951585156058059</v>
      </c>
      <c r="H17" s="17">
        <f t="shared" ref="H17:H20" si="2">(F17/B17-1)*100</f>
        <v>18.741130558183539</v>
      </c>
    </row>
    <row r="18" spans="1:8" x14ac:dyDescent="0.3">
      <c r="A18" s="22" t="s">
        <v>24</v>
      </c>
      <c r="B18" s="32">
        <v>337.2</v>
      </c>
      <c r="C18" s="33">
        <v>409.38</v>
      </c>
      <c r="D18" s="34">
        <v>409.32</v>
      </c>
      <c r="E18" s="33">
        <v>408.38</v>
      </c>
      <c r="F18" s="35">
        <v>405.9</v>
      </c>
      <c r="G18" s="27">
        <f t="shared" si="1"/>
        <v>-0.60727753562858311</v>
      </c>
      <c r="H18" s="28">
        <f t="shared" si="2"/>
        <v>20.37366548042705</v>
      </c>
    </row>
    <row r="19" spans="1:8" x14ac:dyDescent="0.3">
      <c r="A19" s="18" t="s">
        <v>25</v>
      </c>
      <c r="B19" s="31">
        <v>307.64999999999998</v>
      </c>
      <c r="C19" s="17">
        <v>310.88</v>
      </c>
      <c r="D19" s="19" t="s">
        <v>12</v>
      </c>
      <c r="E19" s="19">
        <v>335.11</v>
      </c>
      <c r="F19" s="21">
        <v>351.05</v>
      </c>
      <c r="G19" s="30">
        <f t="shared" si="1"/>
        <v>4.7566470711109901</v>
      </c>
      <c r="H19" s="17">
        <f t="shared" si="2"/>
        <v>14.106939704209331</v>
      </c>
    </row>
    <row r="20" spans="1:8" x14ac:dyDescent="0.3">
      <c r="A20" s="18" t="s">
        <v>26</v>
      </c>
      <c r="B20" s="31">
        <v>261.70999999999998</v>
      </c>
      <c r="C20" s="36">
        <v>338.71</v>
      </c>
      <c r="D20" s="37">
        <v>338.32</v>
      </c>
      <c r="E20" s="19" t="s">
        <v>12</v>
      </c>
      <c r="F20" s="21">
        <v>356.63</v>
      </c>
      <c r="G20" s="17" t="s">
        <v>13</v>
      </c>
      <c r="H20" s="17">
        <f t="shared" si="2"/>
        <v>36.269152879141053</v>
      </c>
    </row>
    <row r="21" spans="1:8" x14ac:dyDescent="0.3">
      <c r="A21" s="18" t="s">
        <v>27</v>
      </c>
      <c r="B21" s="31" t="s">
        <v>12</v>
      </c>
      <c r="C21" s="17">
        <v>358.01</v>
      </c>
      <c r="D21" s="19" t="s">
        <v>12</v>
      </c>
      <c r="E21" s="19" t="s">
        <v>12</v>
      </c>
      <c r="F21" s="21" t="s">
        <v>12</v>
      </c>
      <c r="G21" s="17" t="s">
        <v>13</v>
      </c>
      <c r="H21" s="17" t="s">
        <v>13</v>
      </c>
    </row>
    <row r="22" spans="1:8" x14ac:dyDescent="0.3">
      <c r="A22" s="22" t="s">
        <v>28</v>
      </c>
      <c r="B22" s="39">
        <v>287.3</v>
      </c>
      <c r="C22" s="40">
        <v>338.48</v>
      </c>
      <c r="D22" s="41">
        <v>361.63</v>
      </c>
      <c r="E22" s="40">
        <v>353.75</v>
      </c>
      <c r="F22" s="42">
        <v>336.65</v>
      </c>
      <c r="G22" s="27">
        <f>F22/E22*100-100</f>
        <v>-4.8339222614841049</v>
      </c>
      <c r="H22" s="28">
        <f>(F22/B22-1)*100</f>
        <v>17.177166724678017</v>
      </c>
    </row>
    <row r="23" spans="1:8" x14ac:dyDescent="0.3">
      <c r="A23" s="43" t="s">
        <v>29</v>
      </c>
      <c r="B23" s="44">
        <v>335.18</v>
      </c>
      <c r="C23" s="44">
        <v>412.03</v>
      </c>
      <c r="D23" s="45">
        <v>411.36</v>
      </c>
      <c r="E23" s="44">
        <v>417.6</v>
      </c>
      <c r="F23" s="44">
        <v>411.61</v>
      </c>
      <c r="G23" s="46">
        <f>F23/E23*100-100</f>
        <v>-1.4343869731800822</v>
      </c>
      <c r="H23" s="47">
        <f>F23/B23*100-100</f>
        <v>22.802673190524487</v>
      </c>
    </row>
    <row r="24" spans="1:8" x14ac:dyDescent="0.3">
      <c r="A24" s="48" t="s">
        <v>30</v>
      </c>
      <c r="B24" s="48"/>
      <c r="C24" s="48"/>
      <c r="D24" s="48"/>
      <c r="E24" s="48"/>
      <c r="F24" s="48"/>
      <c r="G24" s="48"/>
      <c r="H24" s="48"/>
    </row>
    <row r="25" spans="1:8" x14ac:dyDescent="0.3">
      <c r="A25" s="49" t="s">
        <v>11</v>
      </c>
      <c r="B25" s="50" t="s">
        <v>12</v>
      </c>
      <c r="C25" s="16" t="s">
        <v>12</v>
      </c>
      <c r="D25" s="16" t="s">
        <v>12</v>
      </c>
      <c r="E25" s="16" t="s">
        <v>12</v>
      </c>
      <c r="F25" s="51" t="s">
        <v>13</v>
      </c>
      <c r="G25" s="30" t="s">
        <v>13</v>
      </c>
      <c r="H25" s="52" t="s">
        <v>13</v>
      </c>
    </row>
    <row r="26" spans="1:8" x14ac:dyDescent="0.3">
      <c r="A26" s="53" t="s">
        <v>14</v>
      </c>
      <c r="B26" s="54" t="s">
        <v>12</v>
      </c>
      <c r="C26" s="20">
        <v>450.68</v>
      </c>
      <c r="D26" s="20">
        <v>420.18</v>
      </c>
      <c r="E26" s="20">
        <v>423.33</v>
      </c>
      <c r="F26" s="55" t="s">
        <v>12</v>
      </c>
      <c r="G26" s="30" t="s">
        <v>13</v>
      </c>
      <c r="H26" s="17" t="s">
        <v>13</v>
      </c>
    </row>
    <row r="27" spans="1:8" x14ac:dyDescent="0.3">
      <c r="A27" s="53" t="s">
        <v>15</v>
      </c>
      <c r="B27" s="29" t="s">
        <v>12</v>
      </c>
      <c r="C27" s="17" t="s">
        <v>12</v>
      </c>
      <c r="D27" s="56">
        <v>419.14</v>
      </c>
      <c r="E27" s="17" t="s">
        <v>12</v>
      </c>
      <c r="F27" s="55" t="s">
        <v>12</v>
      </c>
      <c r="G27" s="30" t="s">
        <v>13</v>
      </c>
      <c r="H27" s="17" t="s">
        <v>13</v>
      </c>
    </row>
    <row r="28" spans="1:8" x14ac:dyDescent="0.3">
      <c r="A28" s="22" t="s">
        <v>16</v>
      </c>
      <c r="B28" s="57" t="s">
        <v>12</v>
      </c>
      <c r="C28" s="58">
        <v>449.42</v>
      </c>
      <c r="D28" s="59">
        <v>424.7</v>
      </c>
      <c r="E28" s="58">
        <v>424.55</v>
      </c>
      <c r="F28" s="55" t="s">
        <v>12</v>
      </c>
      <c r="G28" s="27" t="s">
        <v>13</v>
      </c>
      <c r="H28" s="60" t="s">
        <v>13</v>
      </c>
    </row>
    <row r="29" spans="1:8" x14ac:dyDescent="0.3">
      <c r="A29" s="18" t="s">
        <v>17</v>
      </c>
      <c r="B29" s="29" t="s">
        <v>12</v>
      </c>
      <c r="C29" s="20" t="s">
        <v>12</v>
      </c>
      <c r="D29" s="20">
        <v>404.26</v>
      </c>
      <c r="E29" s="20" t="s">
        <v>12</v>
      </c>
      <c r="F29" s="61" t="s">
        <v>12</v>
      </c>
      <c r="G29" s="17" t="s">
        <v>13</v>
      </c>
      <c r="H29" s="62" t="s">
        <v>13</v>
      </c>
    </row>
    <row r="30" spans="1:8" x14ac:dyDescent="0.3">
      <c r="A30" s="18" t="s">
        <v>18</v>
      </c>
      <c r="B30" s="29">
        <v>351.9</v>
      </c>
      <c r="C30" s="19">
        <v>415.9</v>
      </c>
      <c r="D30" s="20">
        <v>413.59</v>
      </c>
      <c r="E30" s="20">
        <v>421.8</v>
      </c>
      <c r="F30" s="61">
        <v>435.12</v>
      </c>
      <c r="G30" s="30">
        <f t="shared" ref="G30:G35" si="3">F30/E30*100-100</f>
        <v>3.1578947368420955</v>
      </c>
      <c r="H30" s="62">
        <f t="shared" ref="H30:H39" si="4">F30/B30*100-100</f>
        <v>23.648763853367456</v>
      </c>
    </row>
    <row r="31" spans="1:8" x14ac:dyDescent="0.3">
      <c r="A31" s="18" t="s">
        <v>19</v>
      </c>
      <c r="B31" s="29">
        <v>345.08</v>
      </c>
      <c r="C31" s="20">
        <v>406.28</v>
      </c>
      <c r="D31" s="20">
        <v>421.66</v>
      </c>
      <c r="E31" s="20">
        <v>410.99</v>
      </c>
      <c r="F31" s="61">
        <v>404.13</v>
      </c>
      <c r="G31" s="30">
        <f t="shared" si="3"/>
        <v>-1.6691403683787911</v>
      </c>
      <c r="H31" s="62">
        <f t="shared" si="4"/>
        <v>17.111974035006369</v>
      </c>
    </row>
    <row r="32" spans="1:8" x14ac:dyDescent="0.3">
      <c r="A32" s="22" t="s">
        <v>20</v>
      </c>
      <c r="B32" s="57">
        <v>347.5</v>
      </c>
      <c r="C32" s="63">
        <v>411.45</v>
      </c>
      <c r="D32" s="63">
        <v>416.61</v>
      </c>
      <c r="E32" s="63">
        <v>412.08</v>
      </c>
      <c r="F32" s="64">
        <v>426.75</v>
      </c>
      <c r="G32" s="28">
        <f t="shared" si="3"/>
        <v>3.5599883517763544</v>
      </c>
      <c r="H32" s="60">
        <f t="shared" si="4"/>
        <v>22.805755395683462</v>
      </c>
    </row>
    <row r="33" spans="1:8" x14ac:dyDescent="0.3">
      <c r="A33" s="18" t="s">
        <v>21</v>
      </c>
      <c r="B33" s="29">
        <v>288.27</v>
      </c>
      <c r="C33" s="20">
        <v>373.22</v>
      </c>
      <c r="D33" s="20">
        <v>370.58</v>
      </c>
      <c r="E33" s="20">
        <v>358.41</v>
      </c>
      <c r="F33" s="61">
        <v>347.22</v>
      </c>
      <c r="G33" s="30">
        <f t="shared" si="3"/>
        <v>-3.1221227086297887</v>
      </c>
      <c r="H33" s="62">
        <f t="shared" si="4"/>
        <v>20.449578520137379</v>
      </c>
    </row>
    <row r="34" spans="1:8" x14ac:dyDescent="0.3">
      <c r="A34" s="18" t="s">
        <v>22</v>
      </c>
      <c r="B34" s="31">
        <v>337.4</v>
      </c>
      <c r="C34" s="37">
        <v>414.24</v>
      </c>
      <c r="D34" s="37">
        <v>393.92</v>
      </c>
      <c r="E34" s="37">
        <v>407.92</v>
      </c>
      <c r="F34" s="65">
        <v>401.52</v>
      </c>
      <c r="G34" s="30">
        <f t="shared" si="3"/>
        <v>-1.568935085310855</v>
      </c>
      <c r="H34" s="62">
        <f t="shared" si="4"/>
        <v>19.004149377593365</v>
      </c>
    </row>
    <row r="35" spans="1:8" x14ac:dyDescent="0.3">
      <c r="A35" s="18" t="s">
        <v>23</v>
      </c>
      <c r="B35" s="29">
        <v>346.08</v>
      </c>
      <c r="C35" s="20">
        <v>417.52</v>
      </c>
      <c r="D35" s="20">
        <v>419.76</v>
      </c>
      <c r="E35" s="20">
        <v>410.7</v>
      </c>
      <c r="F35" s="61">
        <v>403.94</v>
      </c>
      <c r="G35" s="30">
        <f t="shared" si="3"/>
        <v>-1.6459702946189338</v>
      </c>
      <c r="H35" s="62">
        <f t="shared" si="4"/>
        <v>16.718677762367079</v>
      </c>
    </row>
    <row r="36" spans="1:8" x14ac:dyDescent="0.3">
      <c r="A36" s="22" t="s">
        <v>24</v>
      </c>
      <c r="B36" s="32">
        <v>335.29</v>
      </c>
      <c r="C36" s="33">
        <v>409.38</v>
      </c>
      <c r="D36" s="34">
        <v>395.22</v>
      </c>
      <c r="E36" s="34">
        <v>404.13</v>
      </c>
      <c r="F36" s="66">
        <v>396.23</v>
      </c>
      <c r="G36" s="27">
        <f>F36/E36*100-100</f>
        <v>-1.9548165194368039</v>
      </c>
      <c r="H36" s="60">
        <f t="shared" si="4"/>
        <v>18.175310924871013</v>
      </c>
    </row>
    <row r="37" spans="1:8" x14ac:dyDescent="0.3">
      <c r="A37" s="18" t="s">
        <v>25</v>
      </c>
      <c r="B37" s="31">
        <v>273.75</v>
      </c>
      <c r="C37" s="20" t="s">
        <v>12</v>
      </c>
      <c r="D37" s="20">
        <v>257.18</v>
      </c>
      <c r="E37" s="20">
        <v>302.20999999999998</v>
      </c>
      <c r="F37" s="61" t="s">
        <v>12</v>
      </c>
      <c r="G37" s="30" t="s">
        <v>13</v>
      </c>
      <c r="H37" s="62" t="s">
        <v>13</v>
      </c>
    </row>
    <row r="38" spans="1:8" x14ac:dyDescent="0.3">
      <c r="A38" s="18" t="s">
        <v>26</v>
      </c>
      <c r="B38" s="31" t="s">
        <v>12</v>
      </c>
      <c r="C38" s="19">
        <v>340.15</v>
      </c>
      <c r="D38" s="20">
        <v>402.87</v>
      </c>
      <c r="E38" s="20">
        <v>421.33</v>
      </c>
      <c r="F38" s="61" t="s">
        <v>12</v>
      </c>
      <c r="G38" s="30" t="s">
        <v>13</v>
      </c>
      <c r="H38" s="62" t="s">
        <v>13</v>
      </c>
    </row>
    <row r="39" spans="1:8" x14ac:dyDescent="0.3">
      <c r="A39" s="22" t="s">
        <v>28</v>
      </c>
      <c r="B39" s="39">
        <v>320.52999999999997</v>
      </c>
      <c r="C39" s="67">
        <v>388.11</v>
      </c>
      <c r="D39" s="68">
        <v>390.46</v>
      </c>
      <c r="E39" s="68">
        <v>358.46</v>
      </c>
      <c r="F39" s="69">
        <v>341.14</v>
      </c>
      <c r="G39" s="27">
        <f t="shared" ref="G39" si="5">F39/E39*100-100</f>
        <v>-4.8317803939072661</v>
      </c>
      <c r="H39" s="60">
        <f t="shared" si="4"/>
        <v>6.4299753533210549</v>
      </c>
    </row>
    <row r="40" spans="1:8" x14ac:dyDescent="0.3">
      <c r="A40" s="70" t="s">
        <v>29</v>
      </c>
      <c r="B40" s="71">
        <v>341.12</v>
      </c>
      <c r="C40" s="72">
        <v>414.33</v>
      </c>
      <c r="D40" s="72">
        <v>405.61</v>
      </c>
      <c r="E40" s="72">
        <v>407.48</v>
      </c>
      <c r="F40" s="72">
        <v>409.26</v>
      </c>
      <c r="G40" s="73">
        <f>F40/E40*100-100</f>
        <v>0.43683125552173863</v>
      </c>
      <c r="H40" s="47">
        <f>F40/B40*100-100</f>
        <v>19.975375234521579</v>
      </c>
    </row>
    <row r="41" spans="1:8" x14ac:dyDescent="0.3">
      <c r="A41" s="48" t="s">
        <v>31</v>
      </c>
      <c r="B41" s="48"/>
      <c r="C41" s="48"/>
      <c r="D41" s="48"/>
      <c r="E41" s="48"/>
      <c r="F41" s="48"/>
      <c r="G41" s="48"/>
      <c r="H41" s="48"/>
    </row>
    <row r="42" spans="1:8" x14ac:dyDescent="0.3">
      <c r="A42" s="53" t="s">
        <v>15</v>
      </c>
      <c r="B42" s="74" t="s">
        <v>12</v>
      </c>
      <c r="C42" s="14" t="s">
        <v>12</v>
      </c>
      <c r="D42" s="14" t="s">
        <v>12</v>
      </c>
      <c r="E42" s="14" t="s">
        <v>12</v>
      </c>
      <c r="F42" s="15" t="s">
        <v>12</v>
      </c>
      <c r="G42" s="52" t="s">
        <v>13</v>
      </c>
      <c r="H42" s="52" t="s">
        <v>13</v>
      </c>
    </row>
    <row r="43" spans="1:8" x14ac:dyDescent="0.3">
      <c r="A43" s="53" t="s">
        <v>32</v>
      </c>
      <c r="B43" s="75" t="s">
        <v>12</v>
      </c>
      <c r="C43" s="19" t="s">
        <v>12</v>
      </c>
      <c r="D43" s="19" t="s">
        <v>12</v>
      </c>
      <c r="E43" s="20">
        <v>354.59</v>
      </c>
      <c r="F43" s="21" t="s">
        <v>12</v>
      </c>
      <c r="G43" s="30" t="s">
        <v>13</v>
      </c>
      <c r="H43" s="52" t="s">
        <v>13</v>
      </c>
    </row>
    <row r="44" spans="1:8" x14ac:dyDescent="0.3">
      <c r="A44" s="76" t="s">
        <v>16</v>
      </c>
      <c r="B44" s="77">
        <v>333.29</v>
      </c>
      <c r="C44" s="59" t="s">
        <v>12</v>
      </c>
      <c r="D44" s="59" t="s">
        <v>12</v>
      </c>
      <c r="E44" s="58">
        <v>359.82</v>
      </c>
      <c r="F44" s="78" t="s">
        <v>12</v>
      </c>
      <c r="G44" s="28" t="s">
        <v>13</v>
      </c>
      <c r="H44" s="60" t="s">
        <v>13</v>
      </c>
    </row>
    <row r="45" spans="1:8" x14ac:dyDescent="0.3">
      <c r="A45" s="53" t="s">
        <v>18</v>
      </c>
      <c r="B45" s="79" t="s">
        <v>12</v>
      </c>
      <c r="C45" s="59" t="s">
        <v>12</v>
      </c>
      <c r="D45" s="59" t="s">
        <v>12</v>
      </c>
      <c r="E45" s="59" t="s">
        <v>12</v>
      </c>
      <c r="F45" s="78" t="s">
        <v>12</v>
      </c>
      <c r="G45" s="30" t="s">
        <v>13</v>
      </c>
      <c r="H45" s="52" t="s">
        <v>13</v>
      </c>
    </row>
    <row r="46" spans="1:8" x14ac:dyDescent="0.3">
      <c r="A46" s="18" t="s">
        <v>19</v>
      </c>
      <c r="B46" s="80">
        <v>309.66000000000003</v>
      </c>
      <c r="C46" s="19">
        <v>383.78</v>
      </c>
      <c r="D46" s="20">
        <v>346.67</v>
      </c>
      <c r="E46" s="20">
        <v>391.36</v>
      </c>
      <c r="F46" s="61">
        <v>417.22</v>
      </c>
      <c r="G46" s="52">
        <f>F46/E46*100-100</f>
        <v>6.6077269010629749</v>
      </c>
      <c r="H46" s="52">
        <f t="shared" ref="H46:H53" si="6">F46/B46*100-100</f>
        <v>34.73487050313247</v>
      </c>
    </row>
    <row r="47" spans="1:8" x14ac:dyDescent="0.3">
      <c r="A47" s="18" t="s">
        <v>33</v>
      </c>
      <c r="B47" s="80">
        <v>335.03</v>
      </c>
      <c r="C47" s="19">
        <v>392.54</v>
      </c>
      <c r="D47" s="20">
        <v>360.48</v>
      </c>
      <c r="E47" s="20">
        <v>385.89</v>
      </c>
      <c r="F47" s="61">
        <v>367.46</v>
      </c>
      <c r="G47" s="52">
        <f>F47/E47*100-100</f>
        <v>-4.7759724273756774</v>
      </c>
      <c r="H47" s="52">
        <f t="shared" si="6"/>
        <v>9.6797301734172976</v>
      </c>
    </row>
    <row r="48" spans="1:8" x14ac:dyDescent="0.3">
      <c r="A48" s="18" t="s">
        <v>34</v>
      </c>
      <c r="B48" s="54" t="s">
        <v>13</v>
      </c>
      <c r="C48" s="59" t="s">
        <v>12</v>
      </c>
      <c r="D48" s="59" t="s">
        <v>12</v>
      </c>
      <c r="E48" s="19">
        <v>373.2</v>
      </c>
      <c r="F48" s="78" t="s">
        <v>12</v>
      </c>
      <c r="G48" s="52" t="s">
        <v>13</v>
      </c>
      <c r="H48" s="52" t="s">
        <v>13</v>
      </c>
    </row>
    <row r="49" spans="1:8" x14ac:dyDescent="0.3">
      <c r="A49" s="22" t="s">
        <v>20</v>
      </c>
      <c r="B49" s="77">
        <v>329.15</v>
      </c>
      <c r="C49" s="33">
        <v>387.14</v>
      </c>
      <c r="D49" s="34">
        <v>352.82</v>
      </c>
      <c r="E49" s="33">
        <v>391.23</v>
      </c>
      <c r="F49" s="35">
        <v>385.2</v>
      </c>
      <c r="G49" s="81">
        <f>F49/E49*100-100</f>
        <v>-1.5412928456406689</v>
      </c>
      <c r="H49" s="60">
        <f t="shared" si="6"/>
        <v>17.0287103144463</v>
      </c>
    </row>
    <row r="50" spans="1:8" x14ac:dyDescent="0.3">
      <c r="A50" s="18" t="s">
        <v>21</v>
      </c>
      <c r="B50" s="31" t="s">
        <v>12</v>
      </c>
      <c r="C50" s="82">
        <v>317.25</v>
      </c>
      <c r="D50" s="83">
        <v>344.94</v>
      </c>
      <c r="E50" s="59" t="s">
        <v>12</v>
      </c>
      <c r="F50" s="78" t="s">
        <v>12</v>
      </c>
      <c r="G50" s="52" t="s">
        <v>13</v>
      </c>
      <c r="H50" s="62" t="s">
        <v>13</v>
      </c>
    </row>
    <row r="51" spans="1:8" x14ac:dyDescent="0.3">
      <c r="A51" s="18" t="s">
        <v>22</v>
      </c>
      <c r="B51" s="80">
        <v>307.08</v>
      </c>
      <c r="C51" s="36">
        <v>351.87</v>
      </c>
      <c r="D51" s="37">
        <v>355.61</v>
      </c>
      <c r="E51" s="36">
        <v>370.1</v>
      </c>
      <c r="F51" s="65">
        <v>362.54</v>
      </c>
      <c r="G51" s="62">
        <f t="shared" ref="G51:G52" si="7">F51/E51*100-100</f>
        <v>-2.0426911645501207</v>
      </c>
      <c r="H51" s="62">
        <f t="shared" si="6"/>
        <v>18.060440276149549</v>
      </c>
    </row>
    <row r="52" spans="1:8" x14ac:dyDescent="0.3">
      <c r="A52" s="18" t="s">
        <v>23</v>
      </c>
      <c r="B52" s="80">
        <v>322.88</v>
      </c>
      <c r="C52" s="36">
        <v>378.04</v>
      </c>
      <c r="D52" s="37">
        <v>373.65</v>
      </c>
      <c r="E52" s="37">
        <v>383.85</v>
      </c>
      <c r="F52" s="65">
        <v>391.24</v>
      </c>
      <c r="G52" s="62">
        <f t="shared" si="7"/>
        <v>1.9252312101081088</v>
      </c>
      <c r="H52" s="62">
        <f t="shared" si="6"/>
        <v>21.171952428146696</v>
      </c>
    </row>
    <row r="53" spans="1:8" x14ac:dyDescent="0.3">
      <c r="A53" s="18" t="s">
        <v>35</v>
      </c>
      <c r="B53" s="80">
        <v>317.77</v>
      </c>
      <c r="C53" s="19">
        <v>391.64</v>
      </c>
      <c r="D53" s="20">
        <v>377.67</v>
      </c>
      <c r="E53" s="20">
        <v>397.88</v>
      </c>
      <c r="F53" s="61">
        <v>391.74</v>
      </c>
      <c r="G53" s="62">
        <f>F53/E53*100-100</f>
        <v>-1.5431788478938273</v>
      </c>
      <c r="H53" s="62">
        <f t="shared" si="6"/>
        <v>23.277842464675729</v>
      </c>
    </row>
    <row r="54" spans="1:8" x14ac:dyDescent="0.3">
      <c r="A54" s="18" t="s">
        <v>36</v>
      </c>
      <c r="B54" s="75" t="s">
        <v>12</v>
      </c>
      <c r="C54" s="59" t="s">
        <v>12</v>
      </c>
      <c r="D54" s="59" t="s">
        <v>12</v>
      </c>
      <c r="E54" s="20">
        <v>352.83</v>
      </c>
      <c r="F54" s="61">
        <v>366.45</v>
      </c>
      <c r="G54" s="62">
        <f>F54/E54*100-100</f>
        <v>3.8602159680299195</v>
      </c>
      <c r="H54" s="62" t="s">
        <v>13</v>
      </c>
    </row>
    <row r="55" spans="1:8" x14ac:dyDescent="0.3">
      <c r="A55" s="22" t="s">
        <v>24</v>
      </c>
      <c r="B55" s="32">
        <v>318.54000000000002</v>
      </c>
      <c r="C55" s="33">
        <v>375.91</v>
      </c>
      <c r="D55" s="34">
        <v>371.25</v>
      </c>
      <c r="E55" s="34">
        <v>383.52</v>
      </c>
      <c r="F55" s="66">
        <v>385.51</v>
      </c>
      <c r="G55" s="81">
        <f>F55/E55*100-100</f>
        <v>0.51887776387151519</v>
      </c>
      <c r="H55" s="60">
        <f t="shared" ref="H55:H60" si="8">F55/B55*100-100</f>
        <v>21.024047215420353</v>
      </c>
    </row>
    <row r="56" spans="1:8" x14ac:dyDescent="0.3">
      <c r="A56" s="18" t="s">
        <v>25</v>
      </c>
      <c r="B56" s="31">
        <v>227.71</v>
      </c>
      <c r="C56" s="36">
        <v>280.60000000000002</v>
      </c>
      <c r="D56" s="37">
        <v>267.44</v>
      </c>
      <c r="E56" s="37">
        <v>277.04000000000002</v>
      </c>
      <c r="F56" s="65">
        <v>273.22000000000003</v>
      </c>
      <c r="G56" s="52">
        <f t="shared" ref="G56:G60" si="9">F56/E56*100-100</f>
        <v>-1.3788622581576675</v>
      </c>
      <c r="H56" s="62">
        <f t="shared" si="8"/>
        <v>19.985947037899081</v>
      </c>
    </row>
    <row r="57" spans="1:8" x14ac:dyDescent="0.3">
      <c r="A57" s="18" t="s">
        <v>26</v>
      </c>
      <c r="B57" s="31">
        <v>252.63</v>
      </c>
      <c r="C57" s="36">
        <v>299.98</v>
      </c>
      <c r="D57" s="37">
        <v>314.07</v>
      </c>
      <c r="E57" s="37">
        <v>310.7</v>
      </c>
      <c r="F57" s="65">
        <v>311.89</v>
      </c>
      <c r="G57" s="52">
        <f t="shared" si="9"/>
        <v>0.38300611522367944</v>
      </c>
      <c r="H57" s="62">
        <f t="shared" si="8"/>
        <v>23.457229941020458</v>
      </c>
    </row>
    <row r="58" spans="1:8" x14ac:dyDescent="0.3">
      <c r="A58" s="18" t="s">
        <v>27</v>
      </c>
      <c r="B58" s="31">
        <v>266.02999999999997</v>
      </c>
      <c r="C58" s="36">
        <v>320.86</v>
      </c>
      <c r="D58" s="37">
        <v>302.95999999999998</v>
      </c>
      <c r="E58" s="37">
        <v>326.67</v>
      </c>
      <c r="F58" s="65">
        <v>310.12</v>
      </c>
      <c r="G58" s="52">
        <f t="shared" si="9"/>
        <v>-5.0662748339302794</v>
      </c>
      <c r="H58" s="62">
        <f t="shared" si="8"/>
        <v>16.57331879863176</v>
      </c>
    </row>
    <row r="59" spans="1:8" x14ac:dyDescent="0.3">
      <c r="A59" s="22" t="s">
        <v>28</v>
      </c>
      <c r="B59" s="39">
        <v>249.98</v>
      </c>
      <c r="C59" s="33">
        <v>301.69</v>
      </c>
      <c r="D59" s="33">
        <v>296.5</v>
      </c>
      <c r="E59" s="58">
        <v>306.93</v>
      </c>
      <c r="F59" s="84">
        <v>301.07</v>
      </c>
      <c r="G59" s="81">
        <f t="shared" si="9"/>
        <v>-1.9092301176164028</v>
      </c>
      <c r="H59" s="60">
        <f t="shared" si="8"/>
        <v>20.437635010800875</v>
      </c>
    </row>
    <row r="60" spans="1:8" x14ac:dyDescent="0.3">
      <c r="A60" s="43" t="s">
        <v>29</v>
      </c>
      <c r="B60" s="71">
        <v>285.18</v>
      </c>
      <c r="C60" s="85">
        <v>342.99</v>
      </c>
      <c r="D60" s="85">
        <v>335.22</v>
      </c>
      <c r="E60" s="85">
        <v>349.01</v>
      </c>
      <c r="F60" s="85">
        <v>344.31</v>
      </c>
      <c r="G60" s="86">
        <f t="shared" si="9"/>
        <v>-1.3466662846336845</v>
      </c>
      <c r="H60" s="47">
        <f t="shared" si="8"/>
        <v>20.734273090679565</v>
      </c>
    </row>
    <row r="61" spans="1:8" x14ac:dyDescent="0.3">
      <c r="A61" s="48" t="s">
        <v>37</v>
      </c>
      <c r="B61" s="48"/>
      <c r="C61" s="48"/>
      <c r="D61" s="48"/>
      <c r="E61" s="48"/>
      <c r="F61" s="48"/>
      <c r="G61" s="48"/>
      <c r="H61" s="48"/>
    </row>
    <row r="62" spans="1:8" x14ac:dyDescent="0.3">
      <c r="A62" s="53" t="s">
        <v>14</v>
      </c>
      <c r="B62" s="87" t="s">
        <v>13</v>
      </c>
      <c r="C62" s="88" t="s">
        <v>12</v>
      </c>
      <c r="D62" s="88" t="s">
        <v>12</v>
      </c>
      <c r="E62" s="88" t="s">
        <v>12</v>
      </c>
      <c r="F62" s="89" t="s">
        <v>12</v>
      </c>
      <c r="G62" s="52" t="s">
        <v>13</v>
      </c>
      <c r="H62" s="62" t="s">
        <v>13</v>
      </c>
    </row>
    <row r="63" spans="1:8" x14ac:dyDescent="0.3">
      <c r="A63" s="53" t="s">
        <v>15</v>
      </c>
      <c r="B63" s="31" t="s">
        <v>12</v>
      </c>
      <c r="C63" s="36" t="s">
        <v>12</v>
      </c>
      <c r="D63" s="36">
        <v>429</v>
      </c>
      <c r="E63" s="37">
        <v>443.23</v>
      </c>
      <c r="F63" s="38" t="s">
        <v>12</v>
      </c>
      <c r="G63" s="52" t="s">
        <v>13</v>
      </c>
      <c r="H63" s="62" t="s">
        <v>13</v>
      </c>
    </row>
    <row r="64" spans="1:8" x14ac:dyDescent="0.3">
      <c r="A64" s="53" t="s">
        <v>32</v>
      </c>
      <c r="B64" s="31" t="s">
        <v>12</v>
      </c>
      <c r="C64" s="36" t="s">
        <v>12</v>
      </c>
      <c r="D64" s="36" t="s">
        <v>12</v>
      </c>
      <c r="E64" s="36" t="s">
        <v>12</v>
      </c>
      <c r="F64" s="38" t="s">
        <v>12</v>
      </c>
      <c r="G64" s="52" t="s">
        <v>13</v>
      </c>
      <c r="H64" s="62" t="s">
        <v>13</v>
      </c>
    </row>
    <row r="65" spans="1:8" x14ac:dyDescent="0.3">
      <c r="A65" s="90" t="s">
        <v>16</v>
      </c>
      <c r="B65" s="32" t="s">
        <v>12</v>
      </c>
      <c r="C65" s="91">
        <v>429.1</v>
      </c>
      <c r="D65" s="92">
        <v>429.06</v>
      </c>
      <c r="E65" s="92">
        <v>443.87</v>
      </c>
      <c r="F65" s="38" t="s">
        <v>12</v>
      </c>
      <c r="G65" s="60" t="s">
        <v>13</v>
      </c>
      <c r="H65" s="60" t="s">
        <v>13</v>
      </c>
    </row>
    <row r="66" spans="1:8" x14ac:dyDescent="0.3">
      <c r="A66" s="18" t="s">
        <v>18</v>
      </c>
      <c r="B66" s="31">
        <v>362.29</v>
      </c>
      <c r="C66" s="36">
        <v>374.95</v>
      </c>
      <c r="D66" s="36" t="s">
        <v>12</v>
      </c>
      <c r="E66" s="37">
        <v>398.82</v>
      </c>
      <c r="F66" s="38">
        <v>410.59</v>
      </c>
      <c r="G66" s="52">
        <f t="shared" ref="G66:G78" si="10">F66/E66*100-100</f>
        <v>2.9512060578707207</v>
      </c>
      <c r="H66" s="62">
        <f t="shared" ref="H66:H68" si="11">F66/B66*100-100</f>
        <v>13.331861216152802</v>
      </c>
    </row>
    <row r="67" spans="1:8" x14ac:dyDescent="0.3">
      <c r="A67" s="18" t="s">
        <v>19</v>
      </c>
      <c r="B67" s="31">
        <v>350.11</v>
      </c>
      <c r="C67" s="37">
        <v>403.96</v>
      </c>
      <c r="D67" s="37">
        <v>393.82</v>
      </c>
      <c r="E67" s="37">
        <v>415.88</v>
      </c>
      <c r="F67" s="38">
        <v>395.57</v>
      </c>
      <c r="G67" s="52">
        <f t="shared" si="10"/>
        <v>-4.8836202750793518</v>
      </c>
      <c r="H67" s="62">
        <f t="shared" si="11"/>
        <v>12.984490588672131</v>
      </c>
    </row>
    <row r="68" spans="1:8" x14ac:dyDescent="0.3">
      <c r="A68" s="18" t="s">
        <v>33</v>
      </c>
      <c r="B68" s="31">
        <v>334.3</v>
      </c>
      <c r="C68" s="36">
        <v>382.57</v>
      </c>
      <c r="D68" s="37">
        <v>399.69</v>
      </c>
      <c r="E68" s="37">
        <v>421.94</v>
      </c>
      <c r="F68" s="65">
        <v>408.74</v>
      </c>
      <c r="G68" s="52">
        <f t="shared" si="10"/>
        <v>-3.1284068824951419</v>
      </c>
      <c r="H68" s="62">
        <f t="shared" si="11"/>
        <v>22.267424469039781</v>
      </c>
    </row>
    <row r="69" spans="1:8" x14ac:dyDescent="0.3">
      <c r="A69" s="18" t="s">
        <v>34</v>
      </c>
      <c r="B69" s="31" t="s">
        <v>13</v>
      </c>
      <c r="C69" s="36" t="s">
        <v>12</v>
      </c>
      <c r="D69" s="36" t="s">
        <v>12</v>
      </c>
      <c r="E69" s="36" t="s">
        <v>12</v>
      </c>
      <c r="F69" s="38" t="s">
        <v>12</v>
      </c>
      <c r="G69" s="52" t="s">
        <v>13</v>
      </c>
      <c r="H69" s="62" t="s">
        <v>13</v>
      </c>
    </row>
    <row r="70" spans="1:8" x14ac:dyDescent="0.3">
      <c r="A70" s="22" t="s">
        <v>20</v>
      </c>
      <c r="B70" s="93">
        <v>347.55</v>
      </c>
      <c r="C70" s="92">
        <v>396.02</v>
      </c>
      <c r="D70" s="92">
        <v>396.62</v>
      </c>
      <c r="E70" s="92">
        <v>413.29</v>
      </c>
      <c r="F70" s="94">
        <v>401.06</v>
      </c>
      <c r="G70" s="60">
        <f t="shared" si="10"/>
        <v>-2.9591812044811263</v>
      </c>
      <c r="H70" s="60">
        <f t="shared" ref="H70:H80" si="12">F70/B70*100-100</f>
        <v>15.396345849518056</v>
      </c>
    </row>
    <row r="71" spans="1:8" x14ac:dyDescent="0.3">
      <c r="A71" s="95" t="s">
        <v>21</v>
      </c>
      <c r="B71" s="96" t="s">
        <v>12</v>
      </c>
      <c r="C71" s="36" t="s">
        <v>12</v>
      </c>
      <c r="D71" s="36" t="s">
        <v>12</v>
      </c>
      <c r="E71" s="36" t="s">
        <v>12</v>
      </c>
      <c r="F71" s="38" t="s">
        <v>12</v>
      </c>
      <c r="G71" s="27" t="s">
        <v>13</v>
      </c>
      <c r="H71" s="62" t="s">
        <v>13</v>
      </c>
    </row>
    <row r="72" spans="1:8" x14ac:dyDescent="0.3">
      <c r="A72" s="18" t="s">
        <v>22</v>
      </c>
      <c r="B72" s="31">
        <v>326.25</v>
      </c>
      <c r="C72" s="36">
        <v>358.97</v>
      </c>
      <c r="D72" s="37">
        <v>361.94</v>
      </c>
      <c r="E72" s="37">
        <v>361.59</v>
      </c>
      <c r="F72" s="65">
        <v>368.76</v>
      </c>
      <c r="G72" s="52">
        <f t="shared" si="10"/>
        <v>1.9829088193810804</v>
      </c>
      <c r="H72" s="62">
        <f t="shared" si="12"/>
        <v>13.029885057471262</v>
      </c>
    </row>
    <row r="73" spans="1:8" x14ac:dyDescent="0.3">
      <c r="A73" s="18" t="s">
        <v>23</v>
      </c>
      <c r="B73" s="97">
        <v>335.37</v>
      </c>
      <c r="C73" s="36">
        <v>389.67</v>
      </c>
      <c r="D73" s="37">
        <v>393.47</v>
      </c>
      <c r="E73" s="37">
        <v>404.26</v>
      </c>
      <c r="F73" s="65">
        <v>388.27</v>
      </c>
      <c r="G73" s="52">
        <f t="shared" si="10"/>
        <v>-3.955375253549704</v>
      </c>
      <c r="H73" s="62">
        <f t="shared" si="12"/>
        <v>15.773623162477264</v>
      </c>
    </row>
    <row r="74" spans="1:8" x14ac:dyDescent="0.3">
      <c r="A74" s="18" t="s">
        <v>35</v>
      </c>
      <c r="B74" s="31" t="s">
        <v>12</v>
      </c>
      <c r="C74" s="98">
        <v>403.74</v>
      </c>
      <c r="D74" s="98">
        <v>395.02</v>
      </c>
      <c r="E74" s="98">
        <v>395.49</v>
      </c>
      <c r="F74" s="99">
        <v>414.18</v>
      </c>
      <c r="G74" s="52">
        <f t="shared" si="10"/>
        <v>4.7257832056436371</v>
      </c>
      <c r="H74" s="62" t="s">
        <v>13</v>
      </c>
    </row>
    <row r="75" spans="1:8" x14ac:dyDescent="0.3">
      <c r="A75" s="22" t="s">
        <v>24</v>
      </c>
      <c r="B75" s="32">
        <v>333.58</v>
      </c>
      <c r="C75" s="34">
        <v>388.05</v>
      </c>
      <c r="D75" s="34">
        <v>386.68</v>
      </c>
      <c r="E75" s="34">
        <v>392.48</v>
      </c>
      <c r="F75" s="66">
        <v>386.8</v>
      </c>
      <c r="G75" s="27">
        <f t="shared" si="10"/>
        <v>-1.4472075010191645</v>
      </c>
      <c r="H75" s="81">
        <f t="shared" si="12"/>
        <v>15.954193896516571</v>
      </c>
    </row>
    <row r="76" spans="1:8" x14ac:dyDescent="0.3">
      <c r="A76" s="18" t="s">
        <v>25</v>
      </c>
      <c r="B76" s="31">
        <v>232.18</v>
      </c>
      <c r="C76" s="36">
        <v>257.7</v>
      </c>
      <c r="D76" s="37">
        <v>244.74</v>
      </c>
      <c r="E76" s="36" t="s">
        <v>12</v>
      </c>
      <c r="F76" s="38" t="s">
        <v>12</v>
      </c>
      <c r="G76" s="52" t="s">
        <v>13</v>
      </c>
      <c r="H76" s="62" t="s">
        <v>13</v>
      </c>
    </row>
    <row r="77" spans="1:8" x14ac:dyDescent="0.3">
      <c r="A77" s="18" t="s">
        <v>26</v>
      </c>
      <c r="B77" s="31">
        <v>255.27</v>
      </c>
      <c r="C77" s="100">
        <v>280.57</v>
      </c>
      <c r="D77" s="100">
        <v>324.42</v>
      </c>
      <c r="E77" s="100">
        <v>305.04000000000002</v>
      </c>
      <c r="F77" s="101">
        <v>324.83999999999997</v>
      </c>
      <c r="G77" s="30">
        <f t="shared" si="10"/>
        <v>6.4909520062942363</v>
      </c>
      <c r="H77" s="62">
        <f t="shared" si="12"/>
        <v>27.253496298037348</v>
      </c>
    </row>
    <row r="78" spans="1:8" x14ac:dyDescent="0.3">
      <c r="A78" s="18" t="s">
        <v>27</v>
      </c>
      <c r="B78" s="31">
        <v>306.06</v>
      </c>
      <c r="C78" s="36">
        <v>334.49</v>
      </c>
      <c r="D78" s="37">
        <v>342.93</v>
      </c>
      <c r="E78" s="37">
        <v>331.74</v>
      </c>
      <c r="F78" s="65">
        <v>346.76</v>
      </c>
      <c r="G78" s="30">
        <f t="shared" si="10"/>
        <v>4.527642129378421</v>
      </c>
      <c r="H78" s="62">
        <f t="shared" si="12"/>
        <v>13.298046134744808</v>
      </c>
    </row>
    <row r="79" spans="1:8" x14ac:dyDescent="0.3">
      <c r="A79" s="18" t="s">
        <v>38</v>
      </c>
      <c r="B79" s="31" t="s">
        <v>12</v>
      </c>
      <c r="C79" s="36" t="s">
        <v>12</v>
      </c>
      <c r="D79" s="36" t="s">
        <v>12</v>
      </c>
      <c r="E79" s="36" t="s">
        <v>12</v>
      </c>
      <c r="F79" s="38" t="s">
        <v>12</v>
      </c>
      <c r="G79" s="30" t="s">
        <v>13</v>
      </c>
      <c r="H79" s="62" t="s">
        <v>13</v>
      </c>
    </row>
    <row r="80" spans="1:8" x14ac:dyDescent="0.3">
      <c r="A80" s="22" t="s">
        <v>28</v>
      </c>
      <c r="B80" s="102">
        <v>278.63</v>
      </c>
      <c r="C80" s="40">
        <v>307.04000000000002</v>
      </c>
      <c r="D80" s="41">
        <v>318.07</v>
      </c>
      <c r="E80" s="41">
        <v>318.51</v>
      </c>
      <c r="F80" s="103">
        <v>337.4</v>
      </c>
      <c r="G80" s="27">
        <f>F80/E80*100-100</f>
        <v>5.9307400081629993</v>
      </c>
      <c r="H80" s="81">
        <f t="shared" si="12"/>
        <v>21.092488246061066</v>
      </c>
    </row>
    <row r="81" spans="1:8" x14ac:dyDescent="0.3">
      <c r="A81" s="104" t="s">
        <v>29</v>
      </c>
      <c r="B81" s="105">
        <v>325.45999999999998</v>
      </c>
      <c r="C81" s="105">
        <v>377.91</v>
      </c>
      <c r="D81" s="106">
        <v>383.56</v>
      </c>
      <c r="E81" s="106">
        <v>392.64</v>
      </c>
      <c r="F81" s="106">
        <v>381.15</v>
      </c>
      <c r="G81" s="107">
        <f>F81/E81*100-100</f>
        <v>-2.9263447432762888</v>
      </c>
      <c r="H81" s="108">
        <f>(F81/B81-1)*100</f>
        <v>17.111165734652502</v>
      </c>
    </row>
    <row r="82" spans="1:8" x14ac:dyDescent="0.3">
      <c r="A82" s="109" t="s">
        <v>39</v>
      </c>
      <c r="B82" s="110">
        <v>306.2</v>
      </c>
      <c r="C82" s="111">
        <v>370.03</v>
      </c>
      <c r="D82" s="111">
        <v>366.23</v>
      </c>
      <c r="E82" s="111">
        <v>376.24</v>
      </c>
      <c r="F82" s="111">
        <v>371.87</v>
      </c>
      <c r="G82" s="112">
        <f>F82/E82*100-100</f>
        <v>-1.1614926642568548</v>
      </c>
      <c r="H82" s="113">
        <f>(F82/B82-1)*100</f>
        <v>21.446766819072515</v>
      </c>
    </row>
    <row r="83" spans="1:8" x14ac:dyDescent="0.3">
      <c r="A83" s="114"/>
      <c r="C83" s="114"/>
      <c r="D83" s="114"/>
      <c r="E83" s="114"/>
      <c r="F83" s="114"/>
      <c r="G83" s="114"/>
      <c r="H83" s="114"/>
    </row>
    <row r="84" spans="1:8" x14ac:dyDescent="0.3">
      <c r="A84" s="115" t="s">
        <v>40</v>
      </c>
      <c r="B84" s="115"/>
      <c r="C84" s="115"/>
      <c r="D84" s="115"/>
      <c r="E84" s="115"/>
      <c r="F84" s="115"/>
      <c r="G84" s="115"/>
      <c r="H84" s="116"/>
    </row>
    <row r="85" spans="1:8" x14ac:dyDescent="0.3">
      <c r="A85" s="117" t="s">
        <v>41</v>
      </c>
      <c r="B85" s="115"/>
      <c r="C85" s="115"/>
      <c r="D85" s="115"/>
      <c r="E85" s="115"/>
      <c r="F85" s="115"/>
      <c r="G85" s="115"/>
      <c r="H85" s="116"/>
    </row>
    <row r="86" spans="1:8" x14ac:dyDescent="0.3">
      <c r="A86" s="115" t="s">
        <v>42</v>
      </c>
      <c r="B86" s="115"/>
      <c r="C86" s="115"/>
      <c r="D86" s="115"/>
      <c r="E86" s="115"/>
      <c r="F86" s="115"/>
      <c r="G86" s="115"/>
      <c r="H86" s="116"/>
    </row>
    <row r="87" spans="1:8" x14ac:dyDescent="0.3">
      <c r="A87" s="115" t="s">
        <v>43</v>
      </c>
      <c r="B87" s="115"/>
      <c r="C87" s="115"/>
      <c r="D87" s="115"/>
      <c r="E87" s="115"/>
      <c r="F87" s="115"/>
      <c r="G87" s="115"/>
      <c r="H87" s="118"/>
    </row>
    <row r="88" spans="1:8" x14ac:dyDescent="0.3">
      <c r="A88" s="119"/>
      <c r="B88" s="33"/>
      <c r="C88" s="33"/>
      <c r="D88" s="33"/>
      <c r="E88" s="33"/>
    </row>
    <row r="89" spans="1:8" x14ac:dyDescent="0.3">
      <c r="A89" s="115"/>
      <c r="B89" s="120"/>
      <c r="C89" s="120"/>
      <c r="D89" s="120"/>
      <c r="E89" s="120"/>
      <c r="F89" s="121" t="s">
        <v>44</v>
      </c>
    </row>
    <row r="90" spans="1:8" x14ac:dyDescent="0.3">
      <c r="F90" s="121" t="s">
        <v>45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2024-08-21T04:05:07Z</dcterms:created>
  <dcterms:modified xsi:type="dcterms:W3CDTF">2024-08-21T04:05:42Z</dcterms:modified>
</cp:coreProperties>
</file>