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0\"/>
    </mc:Choice>
  </mc:AlternateContent>
  <xr:revisionPtr revIDLastSave="0" documentId="13_ncr:1_{50D2E2FC-6D43-41DE-9503-D60136216FF2}" xr6:coauthVersionLast="47" xr6:coauthVersionMax="47" xr10:uidLastSave="{00000000-0000-0000-0000-000000000000}"/>
  <bookViews>
    <workbookView xWindow="-108" yWindow="-108" windowWidth="23256" windowHeight="12456" xr2:uid="{3ACAA0A0-AFC4-48A7-8F0A-8DD9D3CFDEF8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G78" i="1"/>
  <c r="H77" i="1"/>
  <c r="G77" i="1"/>
  <c r="H76" i="1"/>
  <c r="H75" i="1"/>
  <c r="G75" i="1"/>
  <c r="H74" i="1"/>
  <c r="G74" i="1"/>
  <c r="H73" i="1"/>
  <c r="G73" i="1"/>
  <c r="H72" i="1"/>
  <c r="G72" i="1"/>
  <c r="H70" i="1"/>
  <c r="G70" i="1"/>
  <c r="H68" i="1"/>
  <c r="G68" i="1"/>
  <c r="H67" i="1"/>
  <c r="G67" i="1"/>
  <c r="H66" i="1"/>
  <c r="H65" i="1"/>
  <c r="G65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H49" i="1"/>
  <c r="G49" i="1"/>
  <c r="H47" i="1"/>
  <c r="G47" i="1"/>
  <c r="H46" i="1"/>
  <c r="G46" i="1"/>
  <c r="H40" i="1"/>
  <c r="G40" i="1"/>
  <c r="H39" i="1"/>
  <c r="G39" i="1"/>
  <c r="G38" i="1"/>
  <c r="H36" i="1"/>
  <c r="G36" i="1"/>
  <c r="H35" i="1"/>
  <c r="G35" i="1"/>
  <c r="H34" i="1"/>
  <c r="G34" i="1"/>
  <c r="H33" i="1"/>
  <c r="H32" i="1"/>
  <c r="G32" i="1"/>
  <c r="H31" i="1"/>
  <c r="H30" i="1"/>
  <c r="G30" i="1"/>
  <c r="H28" i="1"/>
  <c r="G28" i="1"/>
  <c r="G26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<sst xmlns="http://schemas.openxmlformats.org/spreadsheetml/2006/main" count="232" uniqueCount="46">
  <si>
    <t xml:space="preserve">Galvijų supirkimo kainos Lietuvos įmonėse 2024 m. 27–30 sav., EUR/100 kg skerdenų (be PVM)  </t>
  </si>
  <si>
    <t>Kategorija pagal
raumeningumą</t>
  </si>
  <si>
    <t>Pokytis %</t>
  </si>
  <si>
    <t>30 sav. 
(07 24–30)</t>
  </si>
  <si>
    <t>27 sav.
(07 01–07)</t>
  </si>
  <si>
    <t>28 sav.
(07 08–14)</t>
  </si>
  <si>
    <t>29 sav.
(07 15–21)</t>
  </si>
  <si>
    <t>30 sav. 
(07 22–28)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</si>
  <si>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</si>
  <si>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</si>
  <si>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</si>
  <si>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</si>
  <si>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</si>
  <si>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</si>
  <si>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</si>
  <si>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</si>
  <si>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</si>
  <si>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</si>
  <si>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</si>
  <si>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</si>
  <si>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</si>
  <si>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</si>
  <si>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</si>
  <si>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</si>
  <si>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</si>
  <si>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</si>
  <si>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</si>
  <si>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</si>
  <si>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</si>
  <si>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</si>
  <si>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</si>
  <si>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</si>
  <si>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</si>
  <si>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</si>
  <si>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</si>
  <si>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</si>
  <si>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</si>
  <si>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</si>
  <si>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</si>
  <si>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</si>
  <si>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</si>
  <si>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</si>
  <si>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30 savaitę su 2024 m. 29 savaite</t>
  </si>
  <si>
    <t>** lyginant 2024 m. 30 savaitę su 2023 m. 30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</si>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</sst>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21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0" fontId="7" fillId="0" borderId="9" xfId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0" fontId="16" fillId="2" borderId="22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5" xfId="1" applyNumberFormat="1" applyFont="1" applyFill="1" applyBorder="1" applyAlignment="1">
      <alignment horizontal="center" vertical="center" wrapText="1"/>
    </xf>
    <xf numFmtId="2" fontId="12" fillId="4" borderId="26" xfId="0" applyNumberFormat="1" applyFont="1" applyFill="1" applyBorder="1" applyAlignment="1">
      <alignment horizontal="right" vertical="center" wrapText="1" indent="1"/>
    </xf>
    <xf numFmtId="0" fontId="12" fillId="4" borderId="26" xfId="0" applyFont="1" applyFill="1" applyBorder="1" applyAlignment="1">
      <alignment horizontal="right" vertical="center" wrapText="1" indent="1"/>
    </xf>
    <xf numFmtId="2" fontId="12" fillId="4" borderId="26" xfId="0" applyNumberFormat="1" applyFont="1" applyFill="1" applyBorder="1" applyAlignment="1">
      <alignment horizontal="right" vertical="center" indent="1"/>
    </xf>
    <xf numFmtId="2" fontId="12" fillId="4" borderId="27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6" fillId="0" borderId="20" xfId="1" applyFont="1" applyBorder="1" applyAlignment="1">
      <alignment horizontal="right" wrapText="1"/>
    </xf>
  </cellXfs>
  <cellStyles count="3">
    <cellStyle name="Normal" xfId="0" builtinId="0"/>
    <cellStyle name="Normal 2" xfId="1" xr:uid="{DDDDD6C9-0631-4CD9-9E68-007435904AF4}"/>
    <cellStyle name="Normal_Sheet1 2" xfId="2" xr:uid="{D2C5F386-7738-4412-B9CF-83EB2DC4A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78A7-8B0C-4F2F-874C-F9CAF274D9D4}">
  <dimension ref="A2:H90"/>
  <sheetViews>
    <sheetView showGridLines="0" tabSelected="1" workbookViewId="0">
      <selection activeCell="L67" sqref="L67"/>
    </sheetView>
  </sheetViews>
  <sheetFormatPr defaultRowHeight="14.4" x14ac:dyDescent="0.3"/>
  <cols>
    <col min="1" max="1" width="17.6640625" customWidth="1"/>
    <col min="2" max="2" width="11.5546875" customWidth="1"/>
    <col min="3" max="4" width="10.6640625" customWidth="1"/>
    <col min="5" max="6" width="10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390.62</v>
      </c>
      <c r="C8" s="19">
        <v>450.35</v>
      </c>
      <c r="D8" s="19">
        <v>442.38</v>
      </c>
      <c r="E8" s="19">
        <v>436.18</v>
      </c>
      <c r="F8" s="20">
        <v>451.31</v>
      </c>
      <c r="G8" s="17">
        <f>F8/E8*100-100</f>
        <v>3.4687514328946634</v>
      </c>
      <c r="H8" s="17">
        <f t="shared" ref="H8:H15" si="0">(F8/B8-1)*100</f>
        <v>15.536838871537562</v>
      </c>
    </row>
    <row r="9" spans="1:8" x14ac:dyDescent="0.3">
      <c r="A9" s="18" t="s">
        <v>15</v>
      </c>
      <c r="B9" s="13" t="s">
        <v>12</v>
      </c>
      <c r="C9" s="19" t="s">
        <v>12</v>
      </c>
      <c r="D9" s="19">
        <v>445.79</v>
      </c>
      <c r="E9" s="19" t="s">
        <v>12</v>
      </c>
      <c r="F9" s="20">
        <v>414.69</v>
      </c>
      <c r="G9" s="17" t="s">
        <v>13</v>
      </c>
      <c r="H9" s="17" t="s">
        <v>13</v>
      </c>
    </row>
    <row r="10" spans="1:8" x14ac:dyDescent="0.3">
      <c r="A10" s="21" t="s">
        <v>16</v>
      </c>
      <c r="B10" s="22">
        <v>386.55</v>
      </c>
      <c r="C10" s="23">
        <v>447.55</v>
      </c>
      <c r="D10" s="24">
        <v>444.18</v>
      </c>
      <c r="E10" s="24">
        <v>437.15</v>
      </c>
      <c r="F10" s="25">
        <v>436.41</v>
      </c>
      <c r="G10" s="26">
        <f>F10/E10*100-100</f>
        <v>-0.1692782797666581</v>
      </c>
      <c r="H10" s="27">
        <f t="shared" si="0"/>
        <v>12.898719441210705</v>
      </c>
    </row>
    <row r="11" spans="1:8" x14ac:dyDescent="0.3">
      <c r="A11" s="18" t="s">
        <v>17</v>
      </c>
      <c r="B11" s="28" t="s">
        <v>12</v>
      </c>
      <c r="C11" s="19" t="s">
        <v>13</v>
      </c>
      <c r="D11" s="19" t="s">
        <v>12</v>
      </c>
      <c r="E11" s="19" t="s">
        <v>12</v>
      </c>
      <c r="F11" s="20">
        <v>399.81</v>
      </c>
      <c r="G11" s="17" t="s">
        <v>13</v>
      </c>
      <c r="H11" s="29" t="s">
        <v>13</v>
      </c>
    </row>
    <row r="12" spans="1:8" x14ac:dyDescent="0.3">
      <c r="A12" s="18" t="s">
        <v>18</v>
      </c>
      <c r="B12" s="30">
        <v>356.78</v>
      </c>
      <c r="C12" s="31">
        <v>411.89</v>
      </c>
      <c r="D12" s="19">
        <v>419.89</v>
      </c>
      <c r="E12" s="19">
        <v>411.68</v>
      </c>
      <c r="F12" s="20">
        <v>430.41</v>
      </c>
      <c r="G12" s="17">
        <f>F12/E12*100-100</f>
        <v>4.5496502137582553</v>
      </c>
      <c r="H12" s="17">
        <f t="shared" si="0"/>
        <v>20.637367565446517</v>
      </c>
    </row>
    <row r="13" spans="1:8" x14ac:dyDescent="0.3">
      <c r="A13" s="18" t="s">
        <v>19</v>
      </c>
      <c r="B13" s="30">
        <v>364.99</v>
      </c>
      <c r="C13" s="31">
        <v>426.92</v>
      </c>
      <c r="D13" s="19">
        <v>426.68</v>
      </c>
      <c r="E13" s="19">
        <v>420.34</v>
      </c>
      <c r="F13" s="20">
        <v>420.51</v>
      </c>
      <c r="G13" s="17">
        <f>F13/E13*100-100</f>
        <v>4.0443450540038839E-2</v>
      </c>
      <c r="H13" s="17">
        <f t="shared" si="0"/>
        <v>15.211375654127512</v>
      </c>
    </row>
    <row r="14" spans="1:8" x14ac:dyDescent="0.3">
      <c r="A14" s="21" t="s">
        <v>20</v>
      </c>
      <c r="B14" s="32">
        <v>359.46</v>
      </c>
      <c r="C14" s="33">
        <v>422.92</v>
      </c>
      <c r="D14" s="34">
        <v>423.58</v>
      </c>
      <c r="E14" s="34">
        <v>417.73</v>
      </c>
      <c r="F14" s="35">
        <v>423.18</v>
      </c>
      <c r="G14" s="26">
        <f>F14/E14*100-100</f>
        <v>1.304670480932657</v>
      </c>
      <c r="H14" s="27">
        <f t="shared" si="0"/>
        <v>17.726589884827249</v>
      </c>
    </row>
    <row r="15" spans="1:8" x14ac:dyDescent="0.3">
      <c r="A15" s="18" t="s">
        <v>21</v>
      </c>
      <c r="B15" s="30">
        <v>295.35000000000002</v>
      </c>
      <c r="C15" s="19">
        <v>366.33</v>
      </c>
      <c r="D15" s="19">
        <v>361.21</v>
      </c>
      <c r="E15" s="19">
        <v>360.14</v>
      </c>
      <c r="F15" s="20">
        <v>346.67</v>
      </c>
      <c r="G15" s="29">
        <f>F15/E15*100-100</f>
        <v>-3.7402121397234254</v>
      </c>
      <c r="H15" s="29">
        <f t="shared" si="0"/>
        <v>17.375994582698496</v>
      </c>
    </row>
    <row r="16" spans="1:8" x14ac:dyDescent="0.3">
      <c r="A16" s="18" t="s">
        <v>22</v>
      </c>
      <c r="B16" s="30">
        <v>339.87</v>
      </c>
      <c r="C16" s="36">
        <v>406.41</v>
      </c>
      <c r="D16" s="36">
        <v>398.19</v>
      </c>
      <c r="E16" s="36">
        <v>392.4</v>
      </c>
      <c r="F16" s="37">
        <v>409.68</v>
      </c>
      <c r="G16" s="17">
        <f t="shared" ref="G16:G20" si="1">F16/E16*100-100</f>
        <v>4.4036697247706371</v>
      </c>
      <c r="H16" s="17">
        <f>(F16/B16-1)*100</f>
        <v>20.540206549563077</v>
      </c>
    </row>
    <row r="17" spans="1:8" x14ac:dyDescent="0.3">
      <c r="A17" s="18" t="s">
        <v>23</v>
      </c>
      <c r="B17" s="30">
        <v>357.58</v>
      </c>
      <c r="C17" s="31">
        <v>440.39</v>
      </c>
      <c r="D17" s="19">
        <v>423.03</v>
      </c>
      <c r="E17" s="19">
        <v>399.9</v>
      </c>
      <c r="F17" s="20">
        <v>416.87</v>
      </c>
      <c r="G17" s="17">
        <f t="shared" si="1"/>
        <v>4.2435608902225539</v>
      </c>
      <c r="H17" s="17">
        <f t="shared" ref="H17:H20" si="2">(F17/B17-1)*100</f>
        <v>16.580904972313903</v>
      </c>
    </row>
    <row r="18" spans="1:8" x14ac:dyDescent="0.3">
      <c r="A18" s="21" t="s">
        <v>24</v>
      </c>
      <c r="B18" s="32">
        <v>335.65</v>
      </c>
      <c r="C18" s="34">
        <v>417.11</v>
      </c>
      <c r="D18" s="34">
        <v>409.97</v>
      </c>
      <c r="E18" s="34">
        <v>395.38</v>
      </c>
      <c r="F18" s="35">
        <v>409.38</v>
      </c>
      <c r="G18" s="26">
        <f t="shared" si="1"/>
        <v>3.5408973645606636</v>
      </c>
      <c r="H18" s="27">
        <f t="shared" si="2"/>
        <v>21.966333978847018</v>
      </c>
    </row>
    <row r="19" spans="1:8" x14ac:dyDescent="0.3">
      <c r="A19" s="18" t="s">
        <v>25</v>
      </c>
      <c r="B19" s="30">
        <v>229.08</v>
      </c>
      <c r="C19" s="17">
        <v>314</v>
      </c>
      <c r="D19" s="17">
        <v>309.37</v>
      </c>
      <c r="E19" s="17">
        <v>320.25</v>
      </c>
      <c r="F19" s="38">
        <v>310.88</v>
      </c>
      <c r="G19" s="29">
        <f t="shared" si="1"/>
        <v>-2.925839188134276</v>
      </c>
      <c r="H19" s="29">
        <f t="shared" si="2"/>
        <v>35.708049589662984</v>
      </c>
    </row>
    <row r="20" spans="1:8" x14ac:dyDescent="0.3">
      <c r="A20" s="18" t="s">
        <v>26</v>
      </c>
      <c r="B20" s="30">
        <v>297.91000000000003</v>
      </c>
      <c r="C20" s="39">
        <v>357.14</v>
      </c>
      <c r="D20" s="36">
        <v>345.7</v>
      </c>
      <c r="E20" s="36">
        <v>350.67</v>
      </c>
      <c r="F20" s="37">
        <v>338.71</v>
      </c>
      <c r="G20" s="17">
        <f t="shared" si="1"/>
        <v>-3.410613967547846</v>
      </c>
      <c r="H20" s="17">
        <f t="shared" si="2"/>
        <v>13.695411365848731</v>
      </c>
    </row>
    <row r="21" spans="1:8" x14ac:dyDescent="0.3">
      <c r="A21" s="18" t="s">
        <v>27</v>
      </c>
      <c r="B21" s="13" t="s">
        <v>12</v>
      </c>
      <c r="C21" s="17" t="s">
        <v>12</v>
      </c>
      <c r="D21" s="17" t="s">
        <v>12</v>
      </c>
      <c r="E21" s="17" t="s">
        <v>12</v>
      </c>
      <c r="F21" s="38">
        <v>358.01</v>
      </c>
      <c r="G21" s="17" t="s">
        <v>13</v>
      </c>
      <c r="H21" s="17" t="s">
        <v>13</v>
      </c>
    </row>
    <row r="22" spans="1:8" x14ac:dyDescent="0.3">
      <c r="A22" s="21" t="s">
        <v>28</v>
      </c>
      <c r="B22" s="40">
        <v>284.86</v>
      </c>
      <c r="C22" s="41">
        <v>354.87</v>
      </c>
      <c r="D22" s="41">
        <v>364.68</v>
      </c>
      <c r="E22" s="41">
        <v>347.33</v>
      </c>
      <c r="F22" s="42">
        <v>338.48</v>
      </c>
      <c r="G22" s="26">
        <f>F22/E22*100-100</f>
        <v>-2.548009097975978</v>
      </c>
      <c r="H22" s="27">
        <f>(F22/B22-1)*100</f>
        <v>18.823281612019937</v>
      </c>
    </row>
    <row r="23" spans="1:8" x14ac:dyDescent="0.3">
      <c r="A23" s="43" t="s">
        <v>29</v>
      </c>
      <c r="B23" s="44">
        <v>347.8</v>
      </c>
      <c r="C23" s="44">
        <v>420.94</v>
      </c>
      <c r="D23" s="44">
        <v>418.18</v>
      </c>
      <c r="E23" s="44">
        <v>406.79</v>
      </c>
      <c r="F23" s="44">
        <v>412.03</v>
      </c>
      <c r="G23" s="45">
        <f>F23/E23*100-100</f>
        <v>1.2881339265960179</v>
      </c>
      <c r="H23" s="46">
        <f>F23/B23*100-100</f>
        <v>18.467510063254736</v>
      </c>
    </row>
    <row r="24" spans="1:8" x14ac:dyDescent="0.3">
      <c r="A24" s="47" t="s">
        <v>30</v>
      </c>
      <c r="B24" s="47"/>
      <c r="C24" s="47"/>
      <c r="D24" s="47"/>
      <c r="E24" s="47"/>
      <c r="F24" s="47"/>
      <c r="G24" s="47"/>
      <c r="H24" s="47"/>
    </row>
    <row r="25" spans="1:8" x14ac:dyDescent="0.3">
      <c r="A25" s="48" t="s">
        <v>11</v>
      </c>
      <c r="B25" s="116">
        <v>347.82</v>
      </c>
      <c r="C25" s="49" t="s">
        <v>13</v>
      </c>
      <c r="D25" s="16" t="s">
        <v>12</v>
      </c>
      <c r="E25" s="16" t="s">
        <v>12</v>
      </c>
      <c r="F25" s="50" t="s">
        <v>12</v>
      </c>
      <c r="G25" s="29" t="s">
        <v>13</v>
      </c>
      <c r="H25" s="51" t="s">
        <v>13</v>
      </c>
    </row>
    <row r="26" spans="1:8" x14ac:dyDescent="0.3">
      <c r="A26" s="52" t="s">
        <v>14</v>
      </c>
      <c r="B26" s="53" t="s">
        <v>12</v>
      </c>
      <c r="C26" s="31">
        <v>440.03</v>
      </c>
      <c r="D26" s="31">
        <v>426.85</v>
      </c>
      <c r="E26" s="31">
        <v>422.39</v>
      </c>
      <c r="F26" s="54">
        <v>450.68</v>
      </c>
      <c r="G26" s="29">
        <f>F26/E26*100-100</f>
        <v>6.6976017424654941</v>
      </c>
      <c r="H26" s="55" t="s">
        <v>13</v>
      </c>
    </row>
    <row r="27" spans="1:8" x14ac:dyDescent="0.3">
      <c r="A27" s="52" t="s">
        <v>15</v>
      </c>
      <c r="B27" s="28" t="s">
        <v>12</v>
      </c>
      <c r="C27" s="31">
        <v>406.15</v>
      </c>
      <c r="D27" s="31">
        <v>435.59</v>
      </c>
      <c r="E27" s="31">
        <v>429.64</v>
      </c>
      <c r="F27" s="38" t="s">
        <v>12</v>
      </c>
      <c r="G27" s="29" t="s">
        <v>13</v>
      </c>
      <c r="H27" s="51" t="s">
        <v>13</v>
      </c>
    </row>
    <row r="28" spans="1:8" x14ac:dyDescent="0.3">
      <c r="A28" s="21" t="s">
        <v>16</v>
      </c>
      <c r="B28" s="56">
        <v>353.82</v>
      </c>
      <c r="C28" s="57">
        <v>428.52</v>
      </c>
      <c r="D28" s="57">
        <v>427.76</v>
      </c>
      <c r="E28" s="57">
        <v>423.75</v>
      </c>
      <c r="F28" s="58">
        <v>449.42</v>
      </c>
      <c r="G28" s="26">
        <f t="shared" ref="G28:G35" si="3">F28/E28*100-100</f>
        <v>6.0578171091445512</v>
      </c>
      <c r="H28" s="59">
        <f t="shared" ref="H28" si="4">F28/B28*100-100</f>
        <v>27.019388389576619</v>
      </c>
    </row>
    <row r="29" spans="1:8" x14ac:dyDescent="0.3">
      <c r="A29" s="18" t="s">
        <v>17</v>
      </c>
      <c r="B29" s="28" t="s">
        <v>12</v>
      </c>
      <c r="C29" s="31" t="s">
        <v>12</v>
      </c>
      <c r="D29" s="31">
        <v>398.91</v>
      </c>
      <c r="E29" s="31" t="s">
        <v>12</v>
      </c>
      <c r="F29" s="54" t="s">
        <v>12</v>
      </c>
      <c r="G29" s="17" t="s">
        <v>13</v>
      </c>
      <c r="H29" s="55" t="s">
        <v>13</v>
      </c>
    </row>
    <row r="30" spans="1:8" x14ac:dyDescent="0.3">
      <c r="A30" s="18" t="s">
        <v>18</v>
      </c>
      <c r="B30" s="28">
        <v>335.07</v>
      </c>
      <c r="C30" s="31">
        <v>417.8</v>
      </c>
      <c r="D30" s="31">
        <v>411.06</v>
      </c>
      <c r="E30" s="31">
        <v>411.93</v>
      </c>
      <c r="F30" s="20">
        <v>415.9</v>
      </c>
      <c r="G30" s="29">
        <f t="shared" si="3"/>
        <v>0.96375597795741896</v>
      </c>
      <c r="H30" s="55">
        <f t="shared" ref="H30:H39" si="5">F30/B30*100-100</f>
        <v>24.123317515742968</v>
      </c>
    </row>
    <row r="31" spans="1:8" x14ac:dyDescent="0.3">
      <c r="A31" s="18" t="s">
        <v>19</v>
      </c>
      <c r="B31" s="28">
        <v>340</v>
      </c>
      <c r="C31" s="31">
        <v>421.23</v>
      </c>
      <c r="D31" s="31">
        <v>436.46</v>
      </c>
      <c r="E31" s="31" t="s">
        <v>12</v>
      </c>
      <c r="F31" s="54">
        <v>406.28</v>
      </c>
      <c r="G31" s="29" t="s">
        <v>13</v>
      </c>
      <c r="H31" s="55">
        <f t="shared" si="5"/>
        <v>19.494117647058815</v>
      </c>
    </row>
    <row r="32" spans="1:8" x14ac:dyDescent="0.3">
      <c r="A32" s="21" t="s">
        <v>20</v>
      </c>
      <c r="B32" s="56">
        <v>336.6</v>
      </c>
      <c r="C32" s="60">
        <v>416.85</v>
      </c>
      <c r="D32" s="60">
        <v>421.59</v>
      </c>
      <c r="E32" s="60">
        <v>416.82</v>
      </c>
      <c r="F32" s="61">
        <v>411.45</v>
      </c>
      <c r="G32" s="27">
        <f t="shared" si="3"/>
        <v>-1.2883258960702477</v>
      </c>
      <c r="H32" s="59">
        <f t="shared" si="5"/>
        <v>22.237076648841338</v>
      </c>
    </row>
    <row r="33" spans="1:8" x14ac:dyDescent="0.3">
      <c r="A33" s="18" t="s">
        <v>21</v>
      </c>
      <c r="B33" s="28">
        <v>305.85000000000002</v>
      </c>
      <c r="C33" s="31" t="s">
        <v>12</v>
      </c>
      <c r="D33" s="31">
        <v>357.79</v>
      </c>
      <c r="E33" s="31" t="s">
        <v>12</v>
      </c>
      <c r="F33" s="54">
        <v>373.22</v>
      </c>
      <c r="G33" s="29" t="s">
        <v>13</v>
      </c>
      <c r="H33" s="55">
        <f t="shared" si="5"/>
        <v>22.027137485695604</v>
      </c>
    </row>
    <row r="34" spans="1:8" x14ac:dyDescent="0.3">
      <c r="A34" s="18" t="s">
        <v>22</v>
      </c>
      <c r="B34" s="30">
        <v>334.4</v>
      </c>
      <c r="C34" s="39">
        <v>401.33</v>
      </c>
      <c r="D34" s="39">
        <v>399.46</v>
      </c>
      <c r="E34" s="39">
        <v>399.01</v>
      </c>
      <c r="F34" s="62">
        <v>414.24</v>
      </c>
      <c r="G34" s="29">
        <f t="shared" si="3"/>
        <v>3.8169469436856218</v>
      </c>
      <c r="H34" s="55">
        <f t="shared" si="5"/>
        <v>23.875598086124398</v>
      </c>
    </row>
    <row r="35" spans="1:8" x14ac:dyDescent="0.3">
      <c r="A35" s="18" t="s">
        <v>23</v>
      </c>
      <c r="B35" s="28">
        <v>313.60000000000002</v>
      </c>
      <c r="C35" s="31">
        <v>415.49</v>
      </c>
      <c r="D35" s="31">
        <v>429.02</v>
      </c>
      <c r="E35" s="31">
        <v>401.3</v>
      </c>
      <c r="F35" s="54">
        <v>417.52</v>
      </c>
      <c r="G35" s="29">
        <f t="shared" si="3"/>
        <v>4.0418639421878879</v>
      </c>
      <c r="H35" s="55">
        <f t="shared" si="5"/>
        <v>33.137755102040813</v>
      </c>
    </row>
    <row r="36" spans="1:8" x14ac:dyDescent="0.3">
      <c r="A36" s="21" t="s">
        <v>24</v>
      </c>
      <c r="B36" s="32">
        <v>321.3</v>
      </c>
      <c r="C36" s="34">
        <v>404.45</v>
      </c>
      <c r="D36" s="34">
        <v>406.92</v>
      </c>
      <c r="E36" s="34">
        <v>395.17</v>
      </c>
      <c r="F36" s="35">
        <v>409.38</v>
      </c>
      <c r="G36" s="26">
        <f>F36/E36*100-100</f>
        <v>3.5959207429713729</v>
      </c>
      <c r="H36" s="59">
        <f t="shared" si="5"/>
        <v>27.41363211951446</v>
      </c>
    </row>
    <row r="37" spans="1:8" x14ac:dyDescent="0.3">
      <c r="A37" s="18" t="s">
        <v>25</v>
      </c>
      <c r="B37" s="30">
        <v>232.07</v>
      </c>
      <c r="C37" s="31">
        <v>325.05</v>
      </c>
      <c r="D37" s="31" t="s">
        <v>12</v>
      </c>
      <c r="E37" s="31">
        <v>345.71</v>
      </c>
      <c r="F37" s="54" t="s">
        <v>12</v>
      </c>
      <c r="G37" s="29" t="s">
        <v>13</v>
      </c>
      <c r="H37" s="55" t="s">
        <v>13</v>
      </c>
    </row>
    <row r="38" spans="1:8" x14ac:dyDescent="0.3">
      <c r="A38" s="18" t="s">
        <v>26</v>
      </c>
      <c r="B38" s="30" t="s">
        <v>12</v>
      </c>
      <c r="C38" s="19">
        <v>385.99</v>
      </c>
      <c r="D38" s="19">
        <v>366.7</v>
      </c>
      <c r="E38" s="19">
        <v>355.98</v>
      </c>
      <c r="F38" s="20">
        <v>340.15</v>
      </c>
      <c r="G38" s="29">
        <f t="shared" ref="G38:G39" si="6">F38/E38*100-100</f>
        <v>-4.446879038148225</v>
      </c>
      <c r="H38" s="55" t="s">
        <v>13</v>
      </c>
    </row>
    <row r="39" spans="1:8" x14ac:dyDescent="0.3">
      <c r="A39" s="21" t="s">
        <v>28</v>
      </c>
      <c r="B39" s="40">
        <v>291.99</v>
      </c>
      <c r="C39" s="63">
        <v>396.06</v>
      </c>
      <c r="D39" s="63">
        <v>372.83</v>
      </c>
      <c r="E39" s="63">
        <v>367.58</v>
      </c>
      <c r="F39" s="64">
        <v>388.11</v>
      </c>
      <c r="G39" s="26">
        <f t="shared" si="6"/>
        <v>5.5851787366015628</v>
      </c>
      <c r="H39" s="59">
        <f t="shared" si="5"/>
        <v>32.918935579985629</v>
      </c>
    </row>
    <row r="40" spans="1:8" x14ac:dyDescent="0.3">
      <c r="A40" s="65" t="s">
        <v>29</v>
      </c>
      <c r="B40" s="66">
        <v>328.47</v>
      </c>
      <c r="C40" s="67">
        <v>413.9</v>
      </c>
      <c r="D40" s="67">
        <v>414.17</v>
      </c>
      <c r="E40" s="67">
        <v>405.37</v>
      </c>
      <c r="F40" s="67">
        <v>414.33</v>
      </c>
      <c r="G40" s="68">
        <f>F40/E40*100-100</f>
        <v>2.210326368502848</v>
      </c>
      <c r="H40" s="46">
        <f>F40/B40*100-100</f>
        <v>26.139373458763345</v>
      </c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52" t="s">
        <v>15</v>
      </c>
      <c r="B42" s="69" t="s">
        <v>12</v>
      </c>
      <c r="C42" s="14" t="s">
        <v>12</v>
      </c>
      <c r="D42" s="14" t="s">
        <v>12</v>
      </c>
      <c r="E42" s="14" t="s">
        <v>12</v>
      </c>
      <c r="F42" s="15" t="s">
        <v>12</v>
      </c>
      <c r="G42" s="51" t="s">
        <v>13</v>
      </c>
      <c r="H42" s="51" t="s">
        <v>13</v>
      </c>
    </row>
    <row r="43" spans="1:8" x14ac:dyDescent="0.3">
      <c r="A43" s="52" t="s">
        <v>32</v>
      </c>
      <c r="B43" s="13" t="s">
        <v>12</v>
      </c>
      <c r="C43" s="19" t="s">
        <v>12</v>
      </c>
      <c r="D43" s="19" t="s">
        <v>12</v>
      </c>
      <c r="E43" s="19" t="s">
        <v>12</v>
      </c>
      <c r="F43" s="20" t="s">
        <v>12</v>
      </c>
      <c r="G43" s="29" t="s">
        <v>13</v>
      </c>
      <c r="H43" s="51" t="s">
        <v>13</v>
      </c>
    </row>
    <row r="44" spans="1:8" x14ac:dyDescent="0.3">
      <c r="A44" s="70" t="s">
        <v>16</v>
      </c>
      <c r="B44" s="71" t="s">
        <v>12</v>
      </c>
      <c r="C44" s="72" t="s">
        <v>12</v>
      </c>
      <c r="D44" s="72" t="s">
        <v>12</v>
      </c>
      <c r="E44" s="72" t="s">
        <v>12</v>
      </c>
      <c r="F44" s="73" t="s">
        <v>12</v>
      </c>
      <c r="G44" s="27" t="s">
        <v>13</v>
      </c>
      <c r="H44" s="59" t="s">
        <v>13</v>
      </c>
    </row>
    <row r="45" spans="1:8" x14ac:dyDescent="0.3">
      <c r="A45" s="52" t="s">
        <v>18</v>
      </c>
      <c r="B45" s="74" t="s">
        <v>12</v>
      </c>
      <c r="C45" s="72" t="s">
        <v>12</v>
      </c>
      <c r="D45" s="72" t="s">
        <v>12</v>
      </c>
      <c r="E45" s="75">
        <v>383.24</v>
      </c>
      <c r="F45" s="73" t="s">
        <v>12</v>
      </c>
      <c r="G45" s="29" t="s">
        <v>13</v>
      </c>
      <c r="H45" s="51" t="s">
        <v>13</v>
      </c>
    </row>
    <row r="46" spans="1:8" x14ac:dyDescent="0.3">
      <c r="A46" s="18" t="s">
        <v>19</v>
      </c>
      <c r="B46" s="76">
        <v>330.98</v>
      </c>
      <c r="C46" s="31">
        <v>358.46</v>
      </c>
      <c r="D46" s="31">
        <v>369.56</v>
      </c>
      <c r="E46" s="19">
        <v>390.9</v>
      </c>
      <c r="F46" s="20">
        <v>383.78</v>
      </c>
      <c r="G46" s="51">
        <f>F46/E46*100-100</f>
        <v>-1.8214377078536614</v>
      </c>
      <c r="H46" s="51">
        <f t="shared" ref="H46:H53" si="7">F46/B46*100-100</f>
        <v>15.952625536286163</v>
      </c>
    </row>
    <row r="47" spans="1:8" x14ac:dyDescent="0.3">
      <c r="A47" s="18" t="s">
        <v>33</v>
      </c>
      <c r="B47" s="76">
        <v>317.8</v>
      </c>
      <c r="C47" s="19">
        <v>367.89</v>
      </c>
      <c r="D47" s="19">
        <v>397.7</v>
      </c>
      <c r="E47" s="19">
        <v>363.9</v>
      </c>
      <c r="F47" s="20">
        <v>392.54</v>
      </c>
      <c r="G47" s="51">
        <f>F47/E47*100-100</f>
        <v>7.8702940368233101</v>
      </c>
      <c r="H47" s="51">
        <f t="shared" si="7"/>
        <v>23.517935808684712</v>
      </c>
    </row>
    <row r="48" spans="1:8" x14ac:dyDescent="0.3">
      <c r="A48" s="18" t="s">
        <v>34</v>
      </c>
      <c r="B48" s="53" t="s">
        <v>13</v>
      </c>
      <c r="C48" s="72" t="s">
        <v>12</v>
      </c>
      <c r="D48" s="72" t="s">
        <v>12</v>
      </c>
      <c r="E48" s="72" t="s">
        <v>12</v>
      </c>
      <c r="F48" s="73" t="s">
        <v>12</v>
      </c>
      <c r="G48" s="51" t="s">
        <v>13</v>
      </c>
      <c r="H48" s="51" t="s">
        <v>13</v>
      </c>
    </row>
    <row r="49" spans="1:8" x14ac:dyDescent="0.3">
      <c r="A49" s="21" t="s">
        <v>20</v>
      </c>
      <c r="B49" s="77">
        <v>326.36</v>
      </c>
      <c r="C49" s="33">
        <v>361.09</v>
      </c>
      <c r="D49" s="33">
        <v>387.91</v>
      </c>
      <c r="E49" s="34">
        <v>376.91</v>
      </c>
      <c r="F49" s="35">
        <v>387.14</v>
      </c>
      <c r="G49" s="78">
        <f>F49/E49*100-100</f>
        <v>2.7141757979358516</v>
      </c>
      <c r="H49" s="59">
        <f t="shared" si="7"/>
        <v>18.623605834048277</v>
      </c>
    </row>
    <row r="50" spans="1:8" x14ac:dyDescent="0.3">
      <c r="A50" s="18" t="s">
        <v>21</v>
      </c>
      <c r="B50" s="30">
        <v>323.52</v>
      </c>
      <c r="C50" s="19">
        <v>354.36</v>
      </c>
      <c r="D50" s="19">
        <v>314.14999999999998</v>
      </c>
      <c r="E50" s="72" t="s">
        <v>12</v>
      </c>
      <c r="F50" s="79">
        <v>317.25</v>
      </c>
      <c r="G50" s="55" t="s">
        <v>13</v>
      </c>
      <c r="H50" s="55">
        <f t="shared" si="7"/>
        <v>-1.9380563798219441</v>
      </c>
    </row>
    <row r="51" spans="1:8" x14ac:dyDescent="0.3">
      <c r="A51" s="18" t="s">
        <v>22</v>
      </c>
      <c r="B51" s="76">
        <v>328.56</v>
      </c>
      <c r="C51" s="39">
        <v>364.32</v>
      </c>
      <c r="D51" s="39">
        <v>355.78</v>
      </c>
      <c r="E51" s="36">
        <v>339.24</v>
      </c>
      <c r="F51" s="37">
        <v>351.87</v>
      </c>
      <c r="G51" s="55">
        <f t="shared" ref="G51:G52" si="8">F51/E51*100-100</f>
        <v>3.7230279448178294</v>
      </c>
      <c r="H51" s="55">
        <f t="shared" si="7"/>
        <v>7.0945945945946107</v>
      </c>
    </row>
    <row r="52" spans="1:8" x14ac:dyDescent="0.3">
      <c r="A52" s="18" t="s">
        <v>23</v>
      </c>
      <c r="B52" s="76">
        <v>341.76</v>
      </c>
      <c r="C52" s="39">
        <v>378.92</v>
      </c>
      <c r="D52" s="39">
        <v>371.52</v>
      </c>
      <c r="E52" s="36">
        <v>374.38</v>
      </c>
      <c r="F52" s="37">
        <v>378.04</v>
      </c>
      <c r="G52" s="55">
        <f t="shared" si="8"/>
        <v>0.97761632565843115</v>
      </c>
      <c r="H52" s="55">
        <f t="shared" si="7"/>
        <v>10.615636704119865</v>
      </c>
    </row>
    <row r="53" spans="1:8" x14ac:dyDescent="0.3">
      <c r="A53" s="18" t="s">
        <v>35</v>
      </c>
      <c r="B53" s="76">
        <v>345.32</v>
      </c>
      <c r="C53" s="19">
        <v>381.65</v>
      </c>
      <c r="D53" s="19">
        <v>375.23</v>
      </c>
      <c r="E53" s="19">
        <v>371.03</v>
      </c>
      <c r="F53" s="20">
        <v>391.64</v>
      </c>
      <c r="G53" s="55">
        <f>F53/E53*100-100</f>
        <v>5.5548068889308126</v>
      </c>
      <c r="H53" s="55">
        <f t="shared" si="7"/>
        <v>13.413645314490893</v>
      </c>
    </row>
    <row r="54" spans="1:8" x14ac:dyDescent="0.3">
      <c r="A54" s="18" t="s">
        <v>36</v>
      </c>
      <c r="B54" s="74" t="s">
        <v>12</v>
      </c>
      <c r="C54" s="19" t="s">
        <v>12</v>
      </c>
      <c r="D54" s="72" t="s">
        <v>12</v>
      </c>
      <c r="E54" s="72" t="s">
        <v>12</v>
      </c>
      <c r="F54" s="73" t="s">
        <v>12</v>
      </c>
      <c r="G54" s="51" t="s">
        <v>13</v>
      </c>
      <c r="H54" s="55" t="s">
        <v>13</v>
      </c>
    </row>
    <row r="55" spans="1:8" x14ac:dyDescent="0.3">
      <c r="A55" s="21" t="s">
        <v>24</v>
      </c>
      <c r="B55" s="32">
        <v>339.72</v>
      </c>
      <c r="C55" s="33">
        <v>376.6</v>
      </c>
      <c r="D55" s="33">
        <v>367.62</v>
      </c>
      <c r="E55" s="34">
        <v>368.3</v>
      </c>
      <c r="F55" s="35">
        <v>375.91</v>
      </c>
      <c r="G55" s="78">
        <f>F55/E55*100-100</f>
        <v>2.0662503393972287</v>
      </c>
      <c r="H55" s="59">
        <f t="shared" ref="H55:H60" si="9">F55/B55*100-100</f>
        <v>10.65289061580124</v>
      </c>
    </row>
    <row r="56" spans="1:8" x14ac:dyDescent="0.3">
      <c r="A56" s="18" t="s">
        <v>25</v>
      </c>
      <c r="B56" s="30">
        <v>253.85</v>
      </c>
      <c r="C56" s="39">
        <v>307.35000000000002</v>
      </c>
      <c r="D56" s="39">
        <v>300.58</v>
      </c>
      <c r="E56" s="36">
        <v>271.07</v>
      </c>
      <c r="F56" s="37">
        <v>280.60000000000002</v>
      </c>
      <c r="G56" s="51">
        <f t="shared" ref="G56:G60" si="10">F56/E56*100-100</f>
        <v>3.5156970524218991</v>
      </c>
      <c r="H56" s="55">
        <f t="shared" si="9"/>
        <v>10.537719125467817</v>
      </c>
    </row>
    <row r="57" spans="1:8" x14ac:dyDescent="0.3">
      <c r="A57" s="18" t="s">
        <v>26</v>
      </c>
      <c r="B57" s="30">
        <v>276.08</v>
      </c>
      <c r="C57" s="39">
        <v>329.29</v>
      </c>
      <c r="D57" s="39">
        <v>314.43</v>
      </c>
      <c r="E57" s="36">
        <v>297.10000000000002</v>
      </c>
      <c r="F57" s="37">
        <v>299.98</v>
      </c>
      <c r="G57" s="51">
        <f t="shared" si="10"/>
        <v>0.96937058229551099</v>
      </c>
      <c r="H57" s="55">
        <f t="shared" si="9"/>
        <v>8.6569110402781888</v>
      </c>
    </row>
    <row r="58" spans="1:8" x14ac:dyDescent="0.3">
      <c r="A58" s="18" t="s">
        <v>27</v>
      </c>
      <c r="B58" s="30">
        <v>275.74</v>
      </c>
      <c r="C58" s="39">
        <v>325.83</v>
      </c>
      <c r="D58" s="39">
        <v>306.37</v>
      </c>
      <c r="E58" s="36">
        <v>304.10000000000002</v>
      </c>
      <c r="F58" s="37">
        <v>320.86</v>
      </c>
      <c r="G58" s="51">
        <f t="shared" si="10"/>
        <v>5.5113449523183107</v>
      </c>
      <c r="H58" s="55">
        <f t="shared" si="9"/>
        <v>16.363240734024799</v>
      </c>
    </row>
    <row r="59" spans="1:8" x14ac:dyDescent="0.3">
      <c r="A59" s="21" t="s">
        <v>28</v>
      </c>
      <c r="B59" s="40">
        <v>269.38</v>
      </c>
      <c r="C59" s="33">
        <v>321.24</v>
      </c>
      <c r="D59" s="33">
        <v>307.87</v>
      </c>
      <c r="E59" s="34">
        <v>291.7</v>
      </c>
      <c r="F59" s="35">
        <v>301.69</v>
      </c>
      <c r="G59" s="78">
        <f t="shared" si="10"/>
        <v>3.4247514569763382</v>
      </c>
      <c r="H59" s="59">
        <f t="shared" si="9"/>
        <v>11.994208924196315</v>
      </c>
    </row>
    <row r="60" spans="1:8" x14ac:dyDescent="0.3">
      <c r="A60" s="43" t="s">
        <v>29</v>
      </c>
      <c r="B60" s="66">
        <v>305.02999999999997</v>
      </c>
      <c r="C60" s="80">
        <v>348.15</v>
      </c>
      <c r="D60" s="80">
        <v>341.95</v>
      </c>
      <c r="E60" s="80">
        <v>336.89</v>
      </c>
      <c r="F60" s="80">
        <v>342.99</v>
      </c>
      <c r="G60" s="81">
        <f t="shared" si="10"/>
        <v>1.8106800439312565</v>
      </c>
      <c r="H60" s="46">
        <f t="shared" si="9"/>
        <v>12.444677572697785</v>
      </c>
    </row>
    <row r="61" spans="1:8" x14ac:dyDescent="0.3">
      <c r="A61" s="47" t="s">
        <v>37</v>
      </c>
      <c r="B61" s="47"/>
      <c r="C61" s="47"/>
      <c r="D61" s="47"/>
      <c r="E61" s="47"/>
      <c r="F61" s="47"/>
      <c r="G61" s="47"/>
      <c r="H61" s="47"/>
    </row>
    <row r="62" spans="1:8" x14ac:dyDescent="0.3">
      <c r="A62" s="52" t="s">
        <v>14</v>
      </c>
      <c r="B62" s="30" t="s">
        <v>12</v>
      </c>
      <c r="C62" s="82" t="s">
        <v>12</v>
      </c>
      <c r="D62" s="82" t="s">
        <v>13</v>
      </c>
      <c r="E62" s="82" t="s">
        <v>12</v>
      </c>
      <c r="F62" s="83" t="s">
        <v>12</v>
      </c>
      <c r="G62" s="51" t="s">
        <v>13</v>
      </c>
      <c r="H62" s="55" t="s">
        <v>13</v>
      </c>
    </row>
    <row r="63" spans="1:8" x14ac:dyDescent="0.3">
      <c r="A63" s="52" t="s">
        <v>15</v>
      </c>
      <c r="B63" s="30" t="s">
        <v>12</v>
      </c>
      <c r="C63" s="36">
        <v>378.21</v>
      </c>
      <c r="D63" s="36">
        <v>447.09</v>
      </c>
      <c r="E63" s="36">
        <v>403.51</v>
      </c>
      <c r="F63" s="37" t="s">
        <v>12</v>
      </c>
      <c r="G63" s="51" t="s">
        <v>13</v>
      </c>
      <c r="H63" s="55" t="s">
        <v>13</v>
      </c>
    </row>
    <row r="64" spans="1:8" x14ac:dyDescent="0.3">
      <c r="A64" s="52" t="s">
        <v>32</v>
      </c>
      <c r="B64" s="30" t="s">
        <v>12</v>
      </c>
      <c r="C64" s="36" t="s">
        <v>12</v>
      </c>
      <c r="D64" s="36" t="s">
        <v>12</v>
      </c>
      <c r="E64" s="36" t="s">
        <v>12</v>
      </c>
      <c r="F64" s="37" t="s">
        <v>12</v>
      </c>
      <c r="G64" s="51" t="s">
        <v>13</v>
      </c>
      <c r="H64" s="55" t="s">
        <v>13</v>
      </c>
    </row>
    <row r="65" spans="1:8" x14ac:dyDescent="0.3">
      <c r="A65" s="84" t="s">
        <v>16</v>
      </c>
      <c r="B65" s="32">
        <v>389.6</v>
      </c>
      <c r="C65" s="85">
        <v>395.22</v>
      </c>
      <c r="D65" s="85">
        <v>443.96</v>
      </c>
      <c r="E65" s="85">
        <v>382.57</v>
      </c>
      <c r="F65" s="86">
        <v>429.1</v>
      </c>
      <c r="G65" s="59">
        <f t="shared" ref="G65:G78" si="11">F65/E65*100-100</f>
        <v>12.162480069007003</v>
      </c>
      <c r="H65" s="59">
        <f t="shared" ref="H65:H68" si="12">F65/B65*100-100</f>
        <v>10.138603696098556</v>
      </c>
    </row>
    <row r="66" spans="1:8" x14ac:dyDescent="0.3">
      <c r="A66" s="18" t="s">
        <v>18</v>
      </c>
      <c r="B66" s="30">
        <v>382.86</v>
      </c>
      <c r="C66" s="36">
        <v>367.5</v>
      </c>
      <c r="D66" s="36">
        <v>412.44</v>
      </c>
      <c r="E66" s="36" t="s">
        <v>12</v>
      </c>
      <c r="F66" s="37">
        <v>374.95</v>
      </c>
      <c r="G66" s="55" t="s">
        <v>13</v>
      </c>
      <c r="H66" s="55">
        <f t="shared" si="12"/>
        <v>-2.0660293579898763</v>
      </c>
    </row>
    <row r="67" spans="1:8" x14ac:dyDescent="0.3">
      <c r="A67" s="18" t="s">
        <v>19</v>
      </c>
      <c r="B67" s="30">
        <v>385.51</v>
      </c>
      <c r="C67" s="39">
        <v>388.11</v>
      </c>
      <c r="D67" s="39">
        <v>409.88</v>
      </c>
      <c r="E67" s="39">
        <v>377.37</v>
      </c>
      <c r="F67" s="62">
        <v>403.96</v>
      </c>
      <c r="G67" s="51">
        <f t="shared" si="11"/>
        <v>7.046135092879652</v>
      </c>
      <c r="H67" s="55">
        <f t="shared" si="12"/>
        <v>4.785868070867167</v>
      </c>
    </row>
    <row r="68" spans="1:8" x14ac:dyDescent="0.3">
      <c r="A68" s="18" t="s">
        <v>33</v>
      </c>
      <c r="B68" s="30">
        <v>339.29</v>
      </c>
      <c r="C68" s="39">
        <v>399.34</v>
      </c>
      <c r="D68" s="39">
        <v>390.36</v>
      </c>
      <c r="E68" s="36">
        <v>404</v>
      </c>
      <c r="F68" s="37">
        <v>382.57</v>
      </c>
      <c r="G68" s="51">
        <f t="shared" si="11"/>
        <v>-5.3044554455445478</v>
      </c>
      <c r="H68" s="55">
        <f t="shared" si="12"/>
        <v>12.756049397270758</v>
      </c>
    </row>
    <row r="69" spans="1:8" x14ac:dyDescent="0.3">
      <c r="A69" s="18" t="s">
        <v>34</v>
      </c>
      <c r="B69" s="30" t="s">
        <v>12</v>
      </c>
      <c r="C69" s="36" t="s">
        <v>12</v>
      </c>
      <c r="D69" s="36" t="s">
        <v>12</v>
      </c>
      <c r="E69" s="36" t="s">
        <v>12</v>
      </c>
      <c r="F69" s="37" t="s">
        <v>12</v>
      </c>
      <c r="G69" s="51" t="s">
        <v>13</v>
      </c>
      <c r="H69" s="55" t="s">
        <v>13</v>
      </c>
    </row>
    <row r="70" spans="1:8" x14ac:dyDescent="0.3">
      <c r="A70" s="21" t="s">
        <v>20</v>
      </c>
      <c r="B70" s="87">
        <v>372.82</v>
      </c>
      <c r="C70" s="88">
        <v>390.98</v>
      </c>
      <c r="D70" s="88">
        <v>406.4</v>
      </c>
      <c r="E70" s="88">
        <v>384.27</v>
      </c>
      <c r="F70" s="89">
        <v>396.02</v>
      </c>
      <c r="G70" s="59">
        <f t="shared" si="11"/>
        <v>3.0577458557784922</v>
      </c>
      <c r="H70" s="59">
        <f t="shared" ref="H70:H80" si="13">F70/B70*100-100</f>
        <v>6.222842122203744</v>
      </c>
    </row>
    <row r="71" spans="1:8" x14ac:dyDescent="0.3">
      <c r="A71" s="90" t="s">
        <v>21</v>
      </c>
      <c r="B71" s="91" t="s">
        <v>12</v>
      </c>
      <c r="C71" s="36">
        <v>343.57</v>
      </c>
      <c r="D71" s="36" t="s">
        <v>12</v>
      </c>
      <c r="E71" s="36" t="s">
        <v>13</v>
      </c>
      <c r="F71" s="37" t="s">
        <v>12</v>
      </c>
      <c r="G71" s="26" t="s">
        <v>13</v>
      </c>
      <c r="H71" s="55" t="s">
        <v>13</v>
      </c>
    </row>
    <row r="72" spans="1:8" x14ac:dyDescent="0.3">
      <c r="A72" s="18" t="s">
        <v>22</v>
      </c>
      <c r="B72" s="30">
        <v>344.98</v>
      </c>
      <c r="C72" s="36">
        <v>380.35</v>
      </c>
      <c r="D72" s="36">
        <v>338.95</v>
      </c>
      <c r="E72" s="36">
        <v>337.94</v>
      </c>
      <c r="F72" s="37">
        <v>358.97</v>
      </c>
      <c r="G72" s="51">
        <f t="shared" si="11"/>
        <v>6.2229981653548094</v>
      </c>
      <c r="H72" s="55">
        <f t="shared" si="13"/>
        <v>4.0553075540611161</v>
      </c>
    </row>
    <row r="73" spans="1:8" x14ac:dyDescent="0.3">
      <c r="A73" s="18" t="s">
        <v>23</v>
      </c>
      <c r="B73" s="92">
        <v>347.36</v>
      </c>
      <c r="C73" s="93">
        <v>391.21</v>
      </c>
      <c r="D73" s="93">
        <v>387.22</v>
      </c>
      <c r="E73" s="36">
        <v>394.41</v>
      </c>
      <c r="F73" s="37">
        <v>389.67</v>
      </c>
      <c r="G73" s="51">
        <f t="shared" si="11"/>
        <v>-1.2017950863314866</v>
      </c>
      <c r="H73" s="55">
        <f t="shared" si="13"/>
        <v>12.180446798710264</v>
      </c>
    </row>
    <row r="74" spans="1:8" x14ac:dyDescent="0.3">
      <c r="A74" s="18" t="s">
        <v>35</v>
      </c>
      <c r="B74" s="30">
        <v>345.04</v>
      </c>
      <c r="C74" s="36">
        <v>407.24</v>
      </c>
      <c r="D74" s="36">
        <v>376.65</v>
      </c>
      <c r="E74" s="93">
        <v>405.86</v>
      </c>
      <c r="F74" s="94">
        <v>403.74</v>
      </c>
      <c r="G74" s="51">
        <f t="shared" si="11"/>
        <v>-0.52234760754940623</v>
      </c>
      <c r="H74" s="55">
        <f t="shared" si="13"/>
        <v>17.01252028750288</v>
      </c>
    </row>
    <row r="75" spans="1:8" x14ac:dyDescent="0.3">
      <c r="A75" s="21" t="s">
        <v>24</v>
      </c>
      <c r="B75" s="32">
        <v>345.92</v>
      </c>
      <c r="C75" s="33">
        <v>392.12</v>
      </c>
      <c r="D75" s="33">
        <v>378.29</v>
      </c>
      <c r="E75" s="33">
        <v>387.84</v>
      </c>
      <c r="F75" s="95">
        <v>388.05</v>
      </c>
      <c r="G75" s="26">
        <f t="shared" si="11"/>
        <v>5.4146039603963914E-2</v>
      </c>
      <c r="H75" s="78">
        <f t="shared" si="13"/>
        <v>12.17911655874191</v>
      </c>
    </row>
    <row r="76" spans="1:8" x14ac:dyDescent="0.3">
      <c r="A76" s="18" t="s">
        <v>25</v>
      </c>
      <c r="B76" s="30">
        <v>240.67</v>
      </c>
      <c r="C76" s="36" t="s">
        <v>12</v>
      </c>
      <c r="D76" s="36">
        <v>314.27999999999997</v>
      </c>
      <c r="E76" s="36" t="s">
        <v>12</v>
      </c>
      <c r="F76" s="37">
        <v>257.7</v>
      </c>
      <c r="G76" s="17" t="s">
        <v>13</v>
      </c>
      <c r="H76" s="55">
        <f t="shared" si="13"/>
        <v>7.0760792786803535</v>
      </c>
    </row>
    <row r="77" spans="1:8" x14ac:dyDescent="0.3">
      <c r="A77" s="18" t="s">
        <v>26</v>
      </c>
      <c r="B77" s="30">
        <v>281.37</v>
      </c>
      <c r="C77" s="96">
        <v>341.54</v>
      </c>
      <c r="D77" s="96">
        <v>346.05</v>
      </c>
      <c r="E77" s="96">
        <v>317.56</v>
      </c>
      <c r="F77" s="97">
        <v>280.57</v>
      </c>
      <c r="G77" s="29">
        <f t="shared" si="11"/>
        <v>-11.648192467565195</v>
      </c>
      <c r="H77" s="55">
        <f t="shared" si="13"/>
        <v>-0.28432313324093172</v>
      </c>
    </row>
    <row r="78" spans="1:8" x14ac:dyDescent="0.3">
      <c r="A78" s="18" t="s">
        <v>27</v>
      </c>
      <c r="B78" s="30">
        <v>317.93</v>
      </c>
      <c r="C78" s="36">
        <v>327.5</v>
      </c>
      <c r="D78" s="36">
        <v>345.35</v>
      </c>
      <c r="E78" s="36">
        <v>313.38</v>
      </c>
      <c r="F78" s="37">
        <v>334.49</v>
      </c>
      <c r="G78" s="29">
        <f t="shared" si="11"/>
        <v>6.7362307741400258</v>
      </c>
      <c r="H78" s="55">
        <f t="shared" si="13"/>
        <v>5.2086937376151923</v>
      </c>
    </row>
    <row r="79" spans="1:8" x14ac:dyDescent="0.3">
      <c r="A79" s="18" t="s">
        <v>38</v>
      </c>
      <c r="B79" s="30" t="s">
        <v>12</v>
      </c>
      <c r="C79" s="36" t="s">
        <v>12</v>
      </c>
      <c r="D79" s="36" t="s">
        <v>12</v>
      </c>
      <c r="E79" s="36" t="s">
        <v>12</v>
      </c>
      <c r="F79" s="37" t="s">
        <v>12</v>
      </c>
      <c r="G79" s="29" t="s">
        <v>13</v>
      </c>
      <c r="H79" s="55" t="s">
        <v>13</v>
      </c>
    </row>
    <row r="80" spans="1:8" x14ac:dyDescent="0.3">
      <c r="A80" s="21" t="s">
        <v>28</v>
      </c>
      <c r="B80" s="98">
        <v>281.08999999999997</v>
      </c>
      <c r="C80" s="41">
        <v>336.35</v>
      </c>
      <c r="D80" s="41">
        <v>344.07</v>
      </c>
      <c r="E80" s="41">
        <v>310.49</v>
      </c>
      <c r="F80" s="42">
        <v>307.04000000000002</v>
      </c>
      <c r="G80" s="26">
        <f>F80/E80*100-100</f>
        <v>-1.1111468968404807</v>
      </c>
      <c r="H80" s="78">
        <f t="shared" si="13"/>
        <v>9.2319186025828088</v>
      </c>
    </row>
    <row r="81" spans="1:8" x14ac:dyDescent="0.3">
      <c r="A81" s="99" t="s">
        <v>29</v>
      </c>
      <c r="B81" s="100">
        <v>342.43</v>
      </c>
      <c r="C81" s="100">
        <v>383.57</v>
      </c>
      <c r="D81" s="100">
        <v>384.37</v>
      </c>
      <c r="E81" s="100">
        <v>376.48</v>
      </c>
      <c r="F81" s="100">
        <v>377.91</v>
      </c>
      <c r="G81" s="101">
        <f>F81/E81*100-100</f>
        <v>0.37983425414364547</v>
      </c>
      <c r="H81" s="102">
        <f>(F81/B81-1)*100</f>
        <v>10.361241713634906</v>
      </c>
    </row>
    <row r="82" spans="1:8" x14ac:dyDescent="0.3">
      <c r="A82" s="103" t="s">
        <v>39</v>
      </c>
      <c r="B82" s="104">
        <v>323.25</v>
      </c>
      <c r="C82" s="105">
        <v>376.24</v>
      </c>
      <c r="D82" s="105">
        <v>376.73</v>
      </c>
      <c r="E82" s="105">
        <v>368.53</v>
      </c>
      <c r="F82" s="105">
        <v>370.03</v>
      </c>
      <c r="G82" s="106">
        <f>F82/E82*100-100</f>
        <v>0.40702249477655528</v>
      </c>
      <c r="H82" s="107">
        <f>(F82/B82-1)*100</f>
        <v>14.471771075019335</v>
      </c>
    </row>
    <row r="83" spans="1:8" x14ac:dyDescent="0.3">
      <c r="A83" s="108"/>
      <c r="C83" s="108"/>
      <c r="D83" s="108"/>
      <c r="E83" s="108"/>
      <c r="F83" s="108"/>
      <c r="G83" s="108"/>
      <c r="H83" s="108"/>
    </row>
    <row r="84" spans="1:8" x14ac:dyDescent="0.3">
      <c r="A84" s="109" t="s">
        <v>40</v>
      </c>
      <c r="B84" s="109"/>
      <c r="C84" s="109"/>
      <c r="D84" s="109"/>
      <c r="E84" s="109"/>
      <c r="F84" s="109"/>
      <c r="G84" s="109"/>
      <c r="H84" s="110"/>
    </row>
    <row r="85" spans="1:8" x14ac:dyDescent="0.3">
      <c r="A85" s="111" t="s">
        <v>41</v>
      </c>
      <c r="B85" s="109"/>
      <c r="C85" s="109"/>
      <c r="D85" s="109"/>
      <c r="E85" s="109"/>
      <c r="F85" s="109"/>
      <c r="G85" s="109"/>
      <c r="H85" s="110"/>
    </row>
    <row r="86" spans="1:8" x14ac:dyDescent="0.3">
      <c r="A86" s="109" t="s">
        <v>42</v>
      </c>
      <c r="B86" s="109"/>
      <c r="C86" s="109"/>
      <c r="D86" s="109"/>
      <c r="E86" s="109"/>
      <c r="F86" s="109"/>
      <c r="G86" s="109"/>
      <c r="H86" s="110"/>
    </row>
    <row r="87" spans="1:8" x14ac:dyDescent="0.3">
      <c r="A87" s="109" t="s">
        <v>43</v>
      </c>
      <c r="B87" s="109"/>
      <c r="C87" s="109"/>
      <c r="D87" s="109"/>
      <c r="E87" s="109"/>
      <c r="F87" s="109"/>
      <c r="G87" s="109"/>
      <c r="H87" s="112"/>
    </row>
    <row r="88" spans="1:8" x14ac:dyDescent="0.3">
      <c r="A88" s="113"/>
      <c r="B88" s="34"/>
      <c r="C88" s="34"/>
      <c r="D88" s="34"/>
      <c r="E88" s="34"/>
    </row>
    <row r="89" spans="1:8" x14ac:dyDescent="0.3">
      <c r="A89" s="109"/>
      <c r="B89" s="114"/>
      <c r="C89" s="114"/>
      <c r="D89" s="114"/>
      <c r="E89" s="114"/>
      <c r="F89" s="115" t="s">
        <v>44</v>
      </c>
    </row>
    <row r="90" spans="1:8" x14ac:dyDescent="0.3">
      <c r="F90" s="115" t="s">
        <v>45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2024-07-31T14:54:55Z</dcterms:created>
  <dcterms:modified xsi:type="dcterms:W3CDTF">2024-07-31T14:56:15Z</dcterms:modified>
</cp:coreProperties>
</file>