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34\"/>
    </mc:Choice>
  </mc:AlternateContent>
  <xr:revisionPtr revIDLastSave="0" documentId="8_{8BFE8544-B666-40F1-AB98-7204CF000D67}" xr6:coauthVersionLast="47" xr6:coauthVersionMax="47" xr10:uidLastSave="{00000000-0000-0000-0000-000000000000}"/>
  <bookViews>
    <workbookView xWindow="-108" yWindow="-108" windowWidth="23256" windowHeight="12456" xr2:uid="{9F592D95-A5D2-470B-93BB-63AC549AFC2D}"/>
  </bookViews>
  <sheets>
    <sheet name="3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" i="1" l="1"/>
  <c r="G82" i="1"/>
  <c r="H81" i="1"/>
  <c r="G81" i="1"/>
  <c r="H80" i="1"/>
  <c r="G80" i="1"/>
  <c r="H78" i="1"/>
  <c r="G78" i="1"/>
  <c r="H77" i="1"/>
  <c r="G77" i="1"/>
  <c r="H75" i="1"/>
  <c r="G75" i="1"/>
  <c r="H74" i="1"/>
  <c r="G74" i="1"/>
  <c r="H73" i="1"/>
  <c r="G73" i="1"/>
  <c r="H72" i="1"/>
  <c r="G72" i="1"/>
  <c r="H70" i="1"/>
  <c r="G70" i="1"/>
  <c r="H68" i="1"/>
  <c r="G68" i="1"/>
  <c r="H67" i="1"/>
  <c r="G67" i="1"/>
  <c r="H66" i="1"/>
  <c r="G66" i="1"/>
  <c r="H60" i="1"/>
  <c r="G60" i="1"/>
  <c r="H59" i="1"/>
  <c r="G59" i="1"/>
  <c r="H58" i="1"/>
  <c r="G58" i="1"/>
  <c r="H57" i="1"/>
  <c r="G57" i="1"/>
  <c r="H56" i="1"/>
  <c r="G56" i="1"/>
  <c r="H55" i="1"/>
  <c r="G55" i="1"/>
  <c r="H53" i="1"/>
  <c r="G53" i="1"/>
  <c r="H52" i="1"/>
  <c r="G52" i="1"/>
  <c r="H49" i="1"/>
  <c r="G49" i="1"/>
  <c r="G47" i="1"/>
  <c r="H46" i="1"/>
  <c r="G46" i="1"/>
  <c r="H40" i="1"/>
  <c r="G40" i="1"/>
  <c r="H39" i="1"/>
  <c r="G39" i="1"/>
  <c r="H37" i="1"/>
  <c r="H36" i="1"/>
  <c r="G36" i="1"/>
  <c r="H34" i="1"/>
  <c r="G34" i="1"/>
  <c r="H33" i="1"/>
  <c r="G33" i="1"/>
  <c r="H32" i="1"/>
  <c r="G32" i="1"/>
  <c r="H31" i="1"/>
  <c r="G31" i="1"/>
  <c r="H30" i="1"/>
  <c r="G30" i="1"/>
  <c r="H28" i="1"/>
  <c r="H26" i="1"/>
  <c r="H23" i="1"/>
  <c r="G23" i="1"/>
  <c r="H22" i="1"/>
  <c r="G22" i="1"/>
  <c r="H20" i="1"/>
  <c r="G20" i="1"/>
  <c r="H18" i="1"/>
  <c r="G18" i="1"/>
  <c r="H17" i="1"/>
  <c r="G17" i="1"/>
  <c r="H16" i="1"/>
  <c r="G16" i="1"/>
  <c r="H15" i="1"/>
  <c r="H14" i="1"/>
  <c r="G14" i="1"/>
  <c r="H13" i="1"/>
  <c r="G13" i="1"/>
  <c r="H12" i="1"/>
  <c r="G12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<sst xmlns="http://schemas.openxmlformats.org/spreadsheetml/2006/main" count="247" uniqueCount="46">
  <si>
    <t xml:space="preserve">Galvijų supirkimo kainos Lietuvos įmonėse 2024 m. 31–34 sav., EUR/100 kg skerdenų (be PVM)  </t>
  </si>
  <si>
    <t>Kategorija pagal
raumeningumą</t>
  </si>
  <si>
    <t>Pokytis %</t>
  </si>
  <si>
    <t>34 sav.
(08 21–27)</t>
  </si>
  <si>
    <t>31 sav. 
(07 29–08  04)</t>
  </si>
  <si>
    <t>32 sav. 
(08 05–11)</t>
  </si>
  <si>
    <t>33 sav. 
(08 12–18)</t>
  </si>
  <si>
    <t>34 sav. 
(08 19–25)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</si>
  <si>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</si>
  <si>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</si>
  <si>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</si>
  <si>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</si>
  <si>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</si>
  <si>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</si>
  <si>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</si>
  <si>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</si>
  <si>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</si>
  <si>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</si>
  <si>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</si>
  <si>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</si>
  <si>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</si>
  <si>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</si>
  <si>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</si>
  <si>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</si>
  <si>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</si>
  <si>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</si>
  <si>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</si>
  <si>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</si>
  <si>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</si>
  <si>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</si>
  <si>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</si>
  <si>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</si>
  <si>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</si>
  <si>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</si>
  <si>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</si>
  <si>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</si>
  <si>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</si>
  <si>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</si>
  <si>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</si>
  <si>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</si>
  <si>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</si>
  <si>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</si>
  <si>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34 savaitę su 2024 m. 33 savaite</t>
  </si>
  <si>
    <t>** lyginant 2024 m. 34 savaitę su 2023 m. 34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</si>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</sst>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9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2" fontId="7" fillId="3" borderId="9" xfId="1" applyNumberFormat="1" applyFont="1" applyFill="1" applyBorder="1" applyAlignment="1">
      <alignment horizontal="right" vertical="center" wrapText="1" inden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10" xfId="0" quotePrefix="1" applyNumberFormat="1" applyFont="1" applyBorder="1" applyAlignment="1">
      <alignment horizontal="right" vertical="center" indent="1"/>
    </xf>
    <xf numFmtId="2" fontId="8" fillId="0" borderId="0" xfId="0" quotePrefix="1" applyNumberFormat="1" applyFont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0" fontId="7" fillId="0" borderId="0" xfId="1" applyFont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9" xfId="1" applyNumberFormat="1" applyFont="1" applyFill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2" fontId="11" fillId="0" borderId="0" xfId="1" applyNumberFormat="1" applyFont="1" applyAlignment="1">
      <alignment horizontal="right" vertical="center" wrapText="1" indent="1"/>
    </xf>
    <xf numFmtId="2" fontId="11" fillId="0" borderId="12" xfId="1" applyNumberFormat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9" xfId="0" quotePrefix="1" applyNumberFormat="1" applyFont="1" applyBorder="1" applyAlignment="1">
      <alignment horizontal="right" vertical="center" indent="1"/>
    </xf>
    <xf numFmtId="2" fontId="14" fillId="0" borderId="0" xfId="0" quotePrefix="1" applyNumberFormat="1" applyFont="1" applyAlignment="1">
      <alignment horizontal="right" vertical="center" indent="1"/>
    </xf>
    <xf numFmtId="2" fontId="15" fillId="0" borderId="9" xfId="0" applyNumberFormat="1" applyFont="1" applyBorder="1" applyAlignment="1">
      <alignment horizontal="right" vertical="center" wrapText="1" indent="1"/>
    </xf>
    <xf numFmtId="2" fontId="16" fillId="0" borderId="9" xfId="0" applyNumberFormat="1" applyFont="1" applyBorder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0" fontId="15" fillId="0" borderId="0" xfId="0" applyFont="1" applyAlignment="1">
      <alignment horizontal="right" vertical="center" wrapText="1" indent="1"/>
    </xf>
    <xf numFmtId="2" fontId="15" fillId="0" borderId="0" xfId="0" applyNumberFormat="1" applyFont="1" applyAlignment="1">
      <alignment horizontal="right" vertical="center" wrapText="1" indent="1"/>
    </xf>
    <xf numFmtId="2" fontId="15" fillId="0" borderId="12" xfId="0" applyNumberFormat="1" applyFont="1" applyBorder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0" fontId="16" fillId="0" borderId="14" xfId="0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2" fontId="16" fillId="0" borderId="15" xfId="0" applyNumberFormat="1" applyFont="1" applyBorder="1" applyAlignment="1">
      <alignment horizontal="right" vertical="center" wrapText="1" indent="1"/>
    </xf>
    <xf numFmtId="0" fontId="5" fillId="2" borderId="16" xfId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right" vertical="center" wrapText="1" indent="1"/>
    </xf>
    <xf numFmtId="0" fontId="12" fillId="2" borderId="17" xfId="0" applyFont="1" applyFill="1" applyBorder="1" applyAlignment="1">
      <alignment horizontal="right" vertical="center" wrapText="1" indent="1"/>
    </xf>
    <xf numFmtId="2" fontId="12" fillId="2" borderId="17" xfId="0" applyNumberFormat="1" applyFont="1" applyFill="1" applyBorder="1" applyAlignment="1">
      <alignment horizontal="right" vertical="center" indent="1"/>
    </xf>
    <xf numFmtId="2" fontId="12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0" fontId="15" fillId="0" borderId="9" xfId="0" applyFont="1" applyBorder="1" applyAlignment="1">
      <alignment horizontal="right" vertical="center" wrapText="1" indent="1"/>
    </xf>
    <xf numFmtId="2" fontId="8" fillId="0" borderId="11" xfId="0" quotePrefix="1" applyNumberFormat="1" applyFont="1" applyBorder="1" applyAlignment="1">
      <alignment horizontal="right" vertical="center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2" fontId="7" fillId="0" borderId="9" xfId="1" applyNumberFormat="1" applyFont="1" applyBorder="1" applyAlignment="1">
      <alignment horizontal="right" vertical="center" wrapText="1" indent="1"/>
    </xf>
    <xf numFmtId="2" fontId="8" fillId="0" borderId="12" xfId="0" quotePrefix="1" applyNumberFormat="1" applyFont="1" applyBorder="1" applyAlignment="1">
      <alignment horizontal="right" vertical="center" indent="1"/>
    </xf>
    <xf numFmtId="0" fontId="8" fillId="0" borderId="0" xfId="0" quotePrefix="1" applyFont="1" applyAlignment="1">
      <alignment horizontal="right" vertical="center" indent="1"/>
    </xf>
    <xf numFmtId="2" fontId="12" fillId="0" borderId="9" xfId="0" quotePrefix="1" applyNumberFormat="1" applyFont="1" applyBorder="1" applyAlignment="1">
      <alignment horizontal="right" vertical="center" indent="1"/>
    </xf>
    <xf numFmtId="2" fontId="17" fillId="0" borderId="0" xfId="1" applyNumberFormat="1" applyFont="1" applyAlignment="1">
      <alignment horizontal="right" vertical="center" wrapText="1" indent="1"/>
    </xf>
    <xf numFmtId="0" fontId="17" fillId="0" borderId="0" xfId="1" applyFont="1" applyAlignment="1">
      <alignment horizontal="right" vertical="center" wrapText="1" indent="1"/>
    </xf>
    <xf numFmtId="2" fontId="13" fillId="0" borderId="12" xfId="0" quotePrefix="1" applyNumberFormat="1" applyFont="1" applyBorder="1" applyAlignment="1">
      <alignment horizontal="right" vertical="center" indent="1"/>
    </xf>
    <xf numFmtId="0" fontId="7" fillId="0" borderId="12" xfId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0" fontId="12" fillId="0" borderId="0" xfId="0" quotePrefix="1" applyFont="1" applyAlignment="1">
      <alignment horizontal="right" vertical="center" indent="1"/>
    </xf>
    <xf numFmtId="0" fontId="12" fillId="0" borderId="12" xfId="0" quotePrefix="1" applyFont="1" applyBorder="1" applyAlignment="1">
      <alignment horizontal="right" vertical="center" indent="1"/>
    </xf>
    <xf numFmtId="2" fontId="17" fillId="0" borderId="0" xfId="1" quotePrefix="1" applyNumberFormat="1" applyFont="1" applyAlignment="1">
      <alignment horizontal="right" vertical="center" wrapText="1" indent="1"/>
    </xf>
    <xf numFmtId="0" fontId="15" fillId="0" borderId="12" xfId="0" applyFont="1" applyBorder="1" applyAlignment="1">
      <alignment horizontal="right" vertical="center" wrapText="1" indent="1"/>
    </xf>
    <xf numFmtId="0" fontId="16" fillId="0" borderId="12" xfId="0" applyFont="1" applyBorder="1" applyAlignment="1">
      <alignment horizontal="right" vertical="center" wrapText="1" indent="1"/>
    </xf>
    <xf numFmtId="0" fontId="17" fillId="0" borderId="14" xfId="1" applyFont="1" applyBorder="1" applyAlignment="1">
      <alignment horizontal="right" vertical="center" wrapText="1" indent="1"/>
    </xf>
    <xf numFmtId="0" fontId="17" fillId="0" borderId="15" xfId="1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6" fillId="2" borderId="17" xfId="0" applyNumberFormat="1" applyFont="1" applyFill="1" applyBorder="1" applyAlignment="1">
      <alignment horizontal="right" vertical="center" wrapText="1" indent="1"/>
    </xf>
    <xf numFmtId="0" fontId="16" fillId="2" borderId="17" xfId="0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0" fontId="7" fillId="0" borderId="20" xfId="1" applyFont="1" applyBorder="1" applyAlignment="1">
      <alignment horizontal="right" vertical="center" wrapText="1" indent="1"/>
    </xf>
    <xf numFmtId="0" fontId="7" fillId="0" borderId="9" xfId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7" fillId="0" borderId="9" xfId="1" applyNumberFormat="1" applyFont="1" applyBorder="1" applyAlignment="1">
      <alignment horizontal="right" vertical="center" wrapText="1" indent="1"/>
    </xf>
    <xf numFmtId="2" fontId="17" fillId="0" borderId="12" xfId="1" applyNumberFormat="1" applyFont="1" applyBorder="1" applyAlignment="1">
      <alignment horizontal="right" vertical="center" wrapText="1" indent="1"/>
    </xf>
    <xf numFmtId="2" fontId="8" fillId="0" borderId="9" xfId="1" quotePrefix="1" applyNumberFormat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0" fontId="18" fillId="0" borderId="0" xfId="1" applyFont="1" applyAlignment="1">
      <alignment horizontal="right" vertical="center" wrapText="1" indent="1"/>
    </xf>
    <xf numFmtId="0" fontId="17" fillId="0" borderId="12" xfId="1" applyFont="1" applyBorder="1" applyAlignment="1">
      <alignment horizontal="right" vertical="center" wrapText="1" indent="1"/>
    </xf>
    <xf numFmtId="0" fontId="16" fillId="2" borderId="21" xfId="0" applyFont="1" applyFill="1" applyBorder="1" applyAlignment="1">
      <alignment horizontal="right" vertical="center" wrapText="1" indent="1"/>
    </xf>
    <xf numFmtId="2" fontId="12" fillId="2" borderId="16" xfId="0" quotePrefix="1" applyNumberFormat="1" applyFont="1" applyFill="1" applyBorder="1" applyAlignment="1">
      <alignment horizontal="right" vertical="center" indent="1"/>
    </xf>
    <xf numFmtId="2" fontId="15" fillId="0" borderId="10" xfId="0" applyNumberFormat="1" applyFont="1" applyBorder="1" applyAlignment="1">
      <alignment horizontal="right" vertical="center" wrapText="1" indent="1"/>
    </xf>
    <xf numFmtId="2" fontId="15" fillId="0" borderId="11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0" fontId="20" fillId="0" borderId="0" xfId="0" applyFont="1" applyAlignment="1">
      <alignment horizontal="right" vertical="center" wrapText="1" indent="1"/>
    </xf>
    <xf numFmtId="2" fontId="20" fillId="0" borderId="12" xfId="0" applyNumberFormat="1" applyFont="1" applyBorder="1" applyAlignment="1">
      <alignment horizontal="right" vertical="center" wrapText="1" indent="1"/>
    </xf>
    <xf numFmtId="2" fontId="11" fillId="0" borderId="9" xfId="1" applyNumberFormat="1" applyFont="1" applyBorder="1" applyAlignment="1">
      <alignment horizontal="right" vertical="center" wrapText="1" indent="1"/>
    </xf>
    <xf numFmtId="0" fontId="20" fillId="0" borderId="12" xfId="0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18" fillId="0" borderId="9" xfId="1" applyNumberFormat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22" fillId="0" borderId="0" xfId="0" applyFont="1" applyAlignment="1">
      <alignment horizontal="right" vertical="center" wrapText="1" indent="1"/>
    </xf>
    <xf numFmtId="0" fontId="22" fillId="0" borderId="12" xfId="0" applyFont="1" applyBorder="1" applyAlignment="1">
      <alignment horizontal="right" vertical="center" wrapText="1" indent="1"/>
    </xf>
    <xf numFmtId="2" fontId="16" fillId="0" borderId="13" xfId="0" quotePrefix="1" applyNumberFormat="1" applyFont="1" applyBorder="1" applyAlignment="1">
      <alignment horizontal="right" vertical="center" wrapText="1" indent="1"/>
    </xf>
    <xf numFmtId="0" fontId="16" fillId="0" borderId="15" xfId="0" applyFont="1" applyBorder="1" applyAlignment="1">
      <alignment horizontal="right" vertical="center" wrapText="1" indent="1"/>
    </xf>
    <xf numFmtId="0" fontId="5" fillId="2" borderId="22" xfId="1" applyFont="1" applyFill="1" applyBorder="1" applyAlignment="1">
      <alignment horizontal="center" wrapText="1"/>
    </xf>
    <xf numFmtId="2" fontId="16" fillId="2" borderId="23" xfId="0" applyNumberFormat="1" applyFont="1" applyFill="1" applyBorder="1" applyAlignment="1">
      <alignment horizontal="right" vertical="center" wrapText="1" indent="1"/>
    </xf>
    <xf numFmtId="0" fontId="16" fillId="2" borderId="23" xfId="0" applyFont="1" applyFill="1" applyBorder="1" applyAlignment="1">
      <alignment horizontal="right" vertical="center" wrapText="1" indent="1"/>
    </xf>
    <xf numFmtId="2" fontId="12" fillId="2" borderId="23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4" xfId="1" applyNumberFormat="1" applyFont="1" applyFill="1" applyBorder="1" applyAlignment="1">
      <alignment horizontal="center" vertical="center" wrapText="1"/>
    </xf>
    <xf numFmtId="2" fontId="12" fillId="4" borderId="25" xfId="0" applyNumberFormat="1" applyFont="1" applyFill="1" applyBorder="1" applyAlignment="1">
      <alignment horizontal="right" vertical="center" wrapText="1" indent="1"/>
    </xf>
    <xf numFmtId="0" fontId="12" fillId="4" borderId="25" xfId="0" applyFont="1" applyFill="1" applyBorder="1" applyAlignment="1">
      <alignment horizontal="right" vertical="center" wrapText="1" indent="1"/>
    </xf>
    <xf numFmtId="2" fontId="12" fillId="4" borderId="25" xfId="0" applyNumberFormat="1" applyFont="1" applyFill="1" applyBorder="1" applyAlignment="1">
      <alignment horizontal="right" vertical="center" indent="1"/>
    </xf>
    <xf numFmtId="2" fontId="12" fillId="4" borderId="26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3521C163-7D49-4631-B89C-F26AAC888A74}"/>
    <cellStyle name="Normal_Sheet1 2" xfId="2" xr:uid="{FCE8F128-61EF-48D9-B692-3F381EB95A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369F8-A2B9-4E7E-AA5A-1D299201F429}">
  <dimension ref="A2:H90"/>
  <sheetViews>
    <sheetView showGridLines="0" tabSelected="1" workbookViewId="0">
      <selection activeCell="V36" sqref="V36"/>
    </sheetView>
  </sheetViews>
  <sheetFormatPr defaultRowHeight="14.4" x14ac:dyDescent="0.3"/>
  <cols>
    <col min="1" max="1" width="18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36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 t="s">
        <v>12</v>
      </c>
      <c r="E7" s="14" t="s">
        <v>12</v>
      </c>
      <c r="F7" s="15" t="s">
        <v>12</v>
      </c>
      <c r="G7" s="16" t="s">
        <v>13</v>
      </c>
      <c r="H7" s="17" t="s">
        <v>13</v>
      </c>
    </row>
    <row r="8" spans="1:8" x14ac:dyDescent="0.3">
      <c r="A8" s="18" t="s">
        <v>14</v>
      </c>
      <c r="B8" s="13">
        <v>392.44</v>
      </c>
      <c r="C8" s="19">
        <v>443.07</v>
      </c>
      <c r="D8" s="20">
        <v>440.89</v>
      </c>
      <c r="E8" s="20">
        <v>440.38</v>
      </c>
      <c r="F8" s="21">
        <v>442.53</v>
      </c>
      <c r="G8" s="17">
        <f>F8/E8*100-100</f>
        <v>0.48821472364775786</v>
      </c>
      <c r="H8" s="17">
        <f t="shared" ref="H8:H15" si="0">(F8/B8-1)*100</f>
        <v>12.763734583630605</v>
      </c>
    </row>
    <row r="9" spans="1:8" x14ac:dyDescent="0.3">
      <c r="A9" s="18" t="s">
        <v>15</v>
      </c>
      <c r="B9" s="13">
        <v>375.17</v>
      </c>
      <c r="C9" s="19">
        <v>426.59</v>
      </c>
      <c r="D9" s="20">
        <v>431.78</v>
      </c>
      <c r="E9" s="20">
        <v>428.89</v>
      </c>
      <c r="F9" s="21">
        <v>438.94</v>
      </c>
      <c r="G9" s="17">
        <f>F9/E9*100-100</f>
        <v>2.3432581780876234</v>
      </c>
      <c r="H9" s="17">
        <f t="shared" si="0"/>
        <v>16.997627742090238</v>
      </c>
    </row>
    <row r="10" spans="1:8" x14ac:dyDescent="0.3">
      <c r="A10" s="22" t="s">
        <v>16</v>
      </c>
      <c r="B10" s="23">
        <v>388.2</v>
      </c>
      <c r="C10" s="24">
        <v>435.59</v>
      </c>
      <c r="D10" s="25">
        <v>439.69</v>
      </c>
      <c r="E10" s="25">
        <v>438.86</v>
      </c>
      <c r="F10" s="26">
        <v>442.22</v>
      </c>
      <c r="G10" s="27">
        <f>F10/E10*100-100</f>
        <v>0.76562001549469016</v>
      </c>
      <c r="H10" s="28">
        <f t="shared" si="0"/>
        <v>13.915507470376109</v>
      </c>
    </row>
    <row r="11" spans="1:8" x14ac:dyDescent="0.3">
      <c r="A11" s="18" t="s">
        <v>17</v>
      </c>
      <c r="B11" s="29" t="s">
        <v>12</v>
      </c>
      <c r="C11" s="20" t="s">
        <v>12</v>
      </c>
      <c r="D11" s="20">
        <v>406.42</v>
      </c>
      <c r="E11" s="20" t="s">
        <v>12</v>
      </c>
      <c r="F11" s="21" t="s">
        <v>12</v>
      </c>
      <c r="G11" s="17" t="s">
        <v>13</v>
      </c>
      <c r="H11" s="30" t="s">
        <v>13</v>
      </c>
    </row>
    <row r="12" spans="1:8" x14ac:dyDescent="0.3">
      <c r="A12" s="18" t="s">
        <v>18</v>
      </c>
      <c r="B12" s="31">
        <v>362.61</v>
      </c>
      <c r="C12" s="19">
        <v>407.53</v>
      </c>
      <c r="D12" s="20">
        <v>436.33</v>
      </c>
      <c r="E12" s="20">
        <v>426.99</v>
      </c>
      <c r="F12" s="21">
        <v>424.03</v>
      </c>
      <c r="G12" s="17">
        <f>F12/E12*100-100</f>
        <v>-0.69322466568304719</v>
      </c>
      <c r="H12" s="17">
        <f t="shared" si="0"/>
        <v>16.938308375389521</v>
      </c>
    </row>
    <row r="13" spans="1:8" x14ac:dyDescent="0.3">
      <c r="A13" s="18" t="s">
        <v>19</v>
      </c>
      <c r="B13" s="31">
        <v>354.34</v>
      </c>
      <c r="C13" s="19">
        <v>416.99</v>
      </c>
      <c r="D13" s="20">
        <v>425.99</v>
      </c>
      <c r="E13" s="20">
        <v>415.8</v>
      </c>
      <c r="F13" s="21">
        <v>430.73</v>
      </c>
      <c r="G13" s="17">
        <f>F13/E13*100-100</f>
        <v>3.5906685906685851</v>
      </c>
      <c r="H13" s="17">
        <f t="shared" si="0"/>
        <v>21.55839024665578</v>
      </c>
    </row>
    <row r="14" spans="1:8" x14ac:dyDescent="0.3">
      <c r="A14" s="22" t="s">
        <v>20</v>
      </c>
      <c r="B14" s="32">
        <v>359.95</v>
      </c>
      <c r="C14" s="33">
        <v>413.84</v>
      </c>
      <c r="D14" s="34">
        <v>430.73</v>
      </c>
      <c r="E14" s="34">
        <v>422.93</v>
      </c>
      <c r="F14" s="35">
        <v>427.92</v>
      </c>
      <c r="G14" s="27">
        <f>F14/E14*100-100</f>
        <v>1.1798642801409187</v>
      </c>
      <c r="H14" s="28">
        <f t="shared" si="0"/>
        <v>18.883178219197116</v>
      </c>
    </row>
    <row r="15" spans="1:8" x14ac:dyDescent="0.3">
      <c r="A15" s="18" t="s">
        <v>21</v>
      </c>
      <c r="B15" s="31">
        <v>304.08999999999997</v>
      </c>
      <c r="C15" s="19">
        <v>399.92</v>
      </c>
      <c r="D15" s="20">
        <v>361.67</v>
      </c>
      <c r="E15" s="20" t="s">
        <v>12</v>
      </c>
      <c r="F15" s="21">
        <v>307.02</v>
      </c>
      <c r="G15" s="30" t="s">
        <v>13</v>
      </c>
      <c r="H15" s="17">
        <f t="shared" si="0"/>
        <v>0.96353053372357778</v>
      </c>
    </row>
    <row r="16" spans="1:8" x14ac:dyDescent="0.3">
      <c r="A16" s="18" t="s">
        <v>22</v>
      </c>
      <c r="B16" s="31">
        <v>336.49</v>
      </c>
      <c r="C16" s="36">
        <v>397.12</v>
      </c>
      <c r="D16" s="37">
        <v>413.07</v>
      </c>
      <c r="E16" s="37">
        <v>411.63</v>
      </c>
      <c r="F16" s="38">
        <v>400.09</v>
      </c>
      <c r="G16" s="17">
        <f t="shared" ref="G16:G20" si="1">F16/E16*100-100</f>
        <v>-2.8034885698321403</v>
      </c>
      <c r="H16" s="17">
        <f>(F16/B16-1)*100</f>
        <v>18.901007459359853</v>
      </c>
    </row>
    <row r="17" spans="1:8" x14ac:dyDescent="0.3">
      <c r="A17" s="18" t="s">
        <v>23</v>
      </c>
      <c r="B17" s="31">
        <v>345.79</v>
      </c>
      <c r="C17" s="20">
        <v>423.2</v>
      </c>
      <c r="D17" s="20">
        <v>406.9</v>
      </c>
      <c r="E17" s="20">
        <v>401.63</v>
      </c>
      <c r="F17" s="21">
        <v>414.35</v>
      </c>
      <c r="G17" s="17">
        <f t="shared" si="1"/>
        <v>3.1670940915768284</v>
      </c>
      <c r="H17" s="17">
        <f t="shared" ref="H17:H20" si="2">(F17/B17-1)*100</f>
        <v>19.827062668093355</v>
      </c>
    </row>
    <row r="18" spans="1:8" x14ac:dyDescent="0.3">
      <c r="A18" s="22" t="s">
        <v>24</v>
      </c>
      <c r="B18" s="32">
        <v>337.39</v>
      </c>
      <c r="C18" s="33">
        <v>409.32</v>
      </c>
      <c r="D18" s="34">
        <v>408.38</v>
      </c>
      <c r="E18" s="34">
        <v>405.9</v>
      </c>
      <c r="F18" s="35">
        <v>402.8</v>
      </c>
      <c r="G18" s="27">
        <f t="shared" si="1"/>
        <v>-0.76373491007636574</v>
      </c>
      <c r="H18" s="28">
        <f t="shared" si="2"/>
        <v>19.387059486054724</v>
      </c>
    </row>
    <row r="19" spans="1:8" x14ac:dyDescent="0.3">
      <c r="A19" s="18" t="s">
        <v>25</v>
      </c>
      <c r="B19" s="31">
        <v>237.59</v>
      </c>
      <c r="C19" s="20" t="s">
        <v>12</v>
      </c>
      <c r="D19" s="20">
        <v>335.11</v>
      </c>
      <c r="E19" s="20">
        <v>351.05</v>
      </c>
      <c r="F19" s="21" t="s">
        <v>12</v>
      </c>
      <c r="G19" s="30" t="s">
        <v>13</v>
      </c>
      <c r="H19" s="17" t="s">
        <v>13</v>
      </c>
    </row>
    <row r="20" spans="1:8" x14ac:dyDescent="0.3">
      <c r="A20" s="18" t="s">
        <v>26</v>
      </c>
      <c r="B20" s="31">
        <v>300.33</v>
      </c>
      <c r="C20" s="36">
        <v>338.32</v>
      </c>
      <c r="D20" s="20" t="s">
        <v>12</v>
      </c>
      <c r="E20" s="20">
        <v>356.63</v>
      </c>
      <c r="F20" s="21">
        <v>355.28</v>
      </c>
      <c r="G20" s="17">
        <f t="shared" si="1"/>
        <v>-0.37854358859323156</v>
      </c>
      <c r="H20" s="17">
        <f t="shared" si="2"/>
        <v>18.296540472147306</v>
      </c>
    </row>
    <row r="21" spans="1:8" x14ac:dyDescent="0.3">
      <c r="A21" s="18" t="s">
        <v>27</v>
      </c>
      <c r="B21" s="31" t="s">
        <v>12</v>
      </c>
      <c r="C21" s="20" t="s">
        <v>12</v>
      </c>
      <c r="D21" s="20" t="s">
        <v>12</v>
      </c>
      <c r="E21" s="20" t="s">
        <v>12</v>
      </c>
      <c r="F21" s="21">
        <v>387.64</v>
      </c>
      <c r="G21" s="17" t="s">
        <v>13</v>
      </c>
      <c r="H21" s="17" t="s">
        <v>13</v>
      </c>
    </row>
    <row r="22" spans="1:8" x14ac:dyDescent="0.3">
      <c r="A22" s="22" t="s">
        <v>28</v>
      </c>
      <c r="B22" s="39">
        <v>287.72000000000003</v>
      </c>
      <c r="C22" s="40">
        <v>361.63</v>
      </c>
      <c r="D22" s="41">
        <v>353.75</v>
      </c>
      <c r="E22" s="41">
        <v>336.65</v>
      </c>
      <c r="F22" s="42">
        <v>365.99</v>
      </c>
      <c r="G22" s="27">
        <f>F22/E22*100-100</f>
        <v>8.7152829347987506</v>
      </c>
      <c r="H22" s="28">
        <f>(F22/B22-1)*100</f>
        <v>27.203531210899467</v>
      </c>
    </row>
    <row r="23" spans="1:8" x14ac:dyDescent="0.3">
      <c r="A23" s="43" t="s">
        <v>29</v>
      </c>
      <c r="B23" s="44">
        <v>348.63</v>
      </c>
      <c r="C23" s="45">
        <v>411.36</v>
      </c>
      <c r="D23" s="44">
        <v>417.6</v>
      </c>
      <c r="E23" s="44">
        <v>411.61</v>
      </c>
      <c r="F23" s="44">
        <v>415.82</v>
      </c>
      <c r="G23" s="46">
        <f>F23/E23*100-100</f>
        <v>1.022812856830484</v>
      </c>
      <c r="H23" s="47">
        <f>F23/B23*100-100</f>
        <v>19.272581246593816</v>
      </c>
    </row>
    <row r="24" spans="1:8" x14ac:dyDescent="0.3">
      <c r="A24" s="48" t="s">
        <v>30</v>
      </c>
      <c r="B24" s="48"/>
      <c r="C24" s="48"/>
      <c r="D24" s="48"/>
      <c r="E24" s="48"/>
      <c r="F24" s="48"/>
      <c r="G24" s="48"/>
      <c r="H24" s="48"/>
    </row>
    <row r="25" spans="1:8" x14ac:dyDescent="0.3">
      <c r="A25" s="49" t="s">
        <v>11</v>
      </c>
      <c r="B25" s="50" t="s">
        <v>12</v>
      </c>
      <c r="C25" s="16" t="s">
        <v>12</v>
      </c>
      <c r="D25" s="16" t="s">
        <v>12</v>
      </c>
      <c r="E25" s="16" t="s">
        <v>13</v>
      </c>
      <c r="F25" s="51" t="s">
        <v>12</v>
      </c>
      <c r="G25" s="30" t="s">
        <v>13</v>
      </c>
      <c r="H25" s="52" t="s">
        <v>13</v>
      </c>
    </row>
    <row r="26" spans="1:8" x14ac:dyDescent="0.3">
      <c r="A26" s="53" t="s">
        <v>14</v>
      </c>
      <c r="B26" s="54">
        <v>364.54</v>
      </c>
      <c r="C26" s="19">
        <v>420.18</v>
      </c>
      <c r="D26" s="19">
        <v>423.33</v>
      </c>
      <c r="E26" s="17" t="s">
        <v>12</v>
      </c>
      <c r="F26" s="55">
        <v>405.41</v>
      </c>
      <c r="G26" s="30" t="s">
        <v>13</v>
      </c>
      <c r="H26" s="17">
        <f t="shared" ref="H26" si="3">(F26/B26-1)*100</f>
        <v>11.211389696603934</v>
      </c>
    </row>
    <row r="27" spans="1:8" x14ac:dyDescent="0.3">
      <c r="A27" s="53" t="s">
        <v>15</v>
      </c>
      <c r="B27" s="29" t="s">
        <v>12</v>
      </c>
      <c r="C27" s="56">
        <v>419.14</v>
      </c>
      <c r="D27" s="17" t="s">
        <v>12</v>
      </c>
      <c r="E27" s="17" t="s">
        <v>12</v>
      </c>
      <c r="F27" s="55" t="s">
        <v>12</v>
      </c>
      <c r="G27" s="30" t="s">
        <v>13</v>
      </c>
      <c r="H27" s="17" t="s">
        <v>13</v>
      </c>
    </row>
    <row r="28" spans="1:8" x14ac:dyDescent="0.3">
      <c r="A28" s="22" t="s">
        <v>16</v>
      </c>
      <c r="B28" s="57">
        <v>350.73</v>
      </c>
      <c r="C28" s="58">
        <v>424.7</v>
      </c>
      <c r="D28" s="59">
        <v>424.55</v>
      </c>
      <c r="E28" s="17" t="s">
        <v>12</v>
      </c>
      <c r="F28" s="60">
        <v>403.48</v>
      </c>
      <c r="G28" s="27" t="s">
        <v>13</v>
      </c>
      <c r="H28" s="28">
        <f t="shared" ref="H28" si="4">(F28/B28-1)*100</f>
        <v>15.040059304878394</v>
      </c>
    </row>
    <row r="29" spans="1:8" x14ac:dyDescent="0.3">
      <c r="A29" s="18" t="s">
        <v>17</v>
      </c>
      <c r="B29" s="29" t="s">
        <v>12</v>
      </c>
      <c r="C29" s="19">
        <v>404.26</v>
      </c>
      <c r="D29" s="19" t="s">
        <v>12</v>
      </c>
      <c r="E29" s="19" t="s">
        <v>12</v>
      </c>
      <c r="F29" s="61" t="s">
        <v>12</v>
      </c>
      <c r="G29" s="17" t="s">
        <v>13</v>
      </c>
      <c r="H29" s="62" t="s">
        <v>13</v>
      </c>
    </row>
    <row r="30" spans="1:8" x14ac:dyDescent="0.3">
      <c r="A30" s="18" t="s">
        <v>18</v>
      </c>
      <c r="B30" s="29">
        <v>369.19</v>
      </c>
      <c r="C30" s="19">
        <v>413.59</v>
      </c>
      <c r="D30" s="19">
        <v>421.8</v>
      </c>
      <c r="E30" s="19">
        <v>435.12</v>
      </c>
      <c r="F30" s="61">
        <v>408.67</v>
      </c>
      <c r="G30" s="30">
        <f t="shared" ref="G30:G34" si="5">F30/E30*100-100</f>
        <v>-6.0787828644971427</v>
      </c>
      <c r="H30" s="62">
        <f t="shared" ref="H30:H39" si="6">F30/B30*100-100</f>
        <v>10.693680760583987</v>
      </c>
    </row>
    <row r="31" spans="1:8" x14ac:dyDescent="0.3">
      <c r="A31" s="18" t="s">
        <v>19</v>
      </c>
      <c r="B31" s="29">
        <v>358.31</v>
      </c>
      <c r="C31" s="19">
        <v>421.66</v>
      </c>
      <c r="D31" s="19">
        <v>410.99</v>
      </c>
      <c r="E31" s="19">
        <v>404.13</v>
      </c>
      <c r="F31" s="61">
        <v>390.47</v>
      </c>
      <c r="G31" s="30">
        <f t="shared" si="5"/>
        <v>-3.3801004627223818</v>
      </c>
      <c r="H31" s="62">
        <f t="shared" si="6"/>
        <v>8.9754681700203776</v>
      </c>
    </row>
    <row r="32" spans="1:8" x14ac:dyDescent="0.3">
      <c r="A32" s="22" t="s">
        <v>20</v>
      </c>
      <c r="B32" s="57">
        <v>363.69</v>
      </c>
      <c r="C32" s="63">
        <v>416.61</v>
      </c>
      <c r="D32" s="63">
        <v>412.08</v>
      </c>
      <c r="E32" s="63">
        <v>426.75</v>
      </c>
      <c r="F32" s="64">
        <v>403.05</v>
      </c>
      <c r="G32" s="28">
        <f t="shared" si="5"/>
        <v>-5.5536028119507819</v>
      </c>
      <c r="H32" s="65">
        <f t="shared" si="6"/>
        <v>10.822403695454923</v>
      </c>
    </row>
    <row r="33" spans="1:8" x14ac:dyDescent="0.3">
      <c r="A33" s="18" t="s">
        <v>21</v>
      </c>
      <c r="B33" s="29">
        <v>270.51</v>
      </c>
      <c r="C33" s="19">
        <v>370.58</v>
      </c>
      <c r="D33" s="19">
        <v>358.41</v>
      </c>
      <c r="E33" s="19">
        <v>347.22</v>
      </c>
      <c r="F33" s="61">
        <v>382.74</v>
      </c>
      <c r="G33" s="30">
        <f t="shared" si="5"/>
        <v>10.229825470883</v>
      </c>
      <c r="H33" s="62">
        <f t="shared" si="6"/>
        <v>41.488299878008206</v>
      </c>
    </row>
    <row r="34" spans="1:8" x14ac:dyDescent="0.3">
      <c r="A34" s="18" t="s">
        <v>22</v>
      </c>
      <c r="B34" s="31">
        <v>351.15</v>
      </c>
      <c r="C34" s="36">
        <v>393.92</v>
      </c>
      <c r="D34" s="36">
        <v>407.92</v>
      </c>
      <c r="E34" s="36">
        <v>401.52</v>
      </c>
      <c r="F34" s="66">
        <v>401.45</v>
      </c>
      <c r="G34" s="30">
        <f t="shared" si="5"/>
        <v>-1.7433751743382686E-2</v>
      </c>
      <c r="H34" s="62">
        <f t="shared" si="6"/>
        <v>14.324362807916842</v>
      </c>
    </row>
    <row r="35" spans="1:8" x14ac:dyDescent="0.3">
      <c r="A35" s="18" t="s">
        <v>23</v>
      </c>
      <c r="B35" s="29">
        <v>365.43</v>
      </c>
      <c r="C35" s="19">
        <v>419.76</v>
      </c>
      <c r="D35" s="19">
        <v>410.7</v>
      </c>
      <c r="E35" s="19">
        <v>403.94</v>
      </c>
      <c r="F35" s="61" t="s">
        <v>12</v>
      </c>
      <c r="G35" s="30" t="s">
        <v>13</v>
      </c>
      <c r="H35" s="62" t="s">
        <v>13</v>
      </c>
    </row>
    <row r="36" spans="1:8" x14ac:dyDescent="0.3">
      <c r="A36" s="22" t="s">
        <v>24</v>
      </c>
      <c r="B36" s="32">
        <v>347.15</v>
      </c>
      <c r="C36" s="33">
        <v>395.22</v>
      </c>
      <c r="D36" s="33">
        <v>404.13</v>
      </c>
      <c r="E36" s="33">
        <v>396.23</v>
      </c>
      <c r="F36" s="67">
        <v>402.88</v>
      </c>
      <c r="G36" s="27">
        <f>F36/E36*100-100</f>
        <v>1.6783181485500904</v>
      </c>
      <c r="H36" s="65">
        <f t="shared" si="6"/>
        <v>16.053579144462063</v>
      </c>
    </row>
    <row r="37" spans="1:8" x14ac:dyDescent="0.3">
      <c r="A37" s="18" t="s">
        <v>25</v>
      </c>
      <c r="B37" s="31">
        <v>275</v>
      </c>
      <c r="C37" s="19">
        <v>257.18</v>
      </c>
      <c r="D37" s="19">
        <v>302.20999999999998</v>
      </c>
      <c r="E37" s="19" t="s">
        <v>12</v>
      </c>
      <c r="F37" s="61">
        <v>276.41000000000003</v>
      </c>
      <c r="G37" s="30" t="s">
        <v>13</v>
      </c>
      <c r="H37" s="62">
        <f t="shared" si="6"/>
        <v>0.51272727272728957</v>
      </c>
    </row>
    <row r="38" spans="1:8" x14ac:dyDescent="0.3">
      <c r="A38" s="18" t="s">
        <v>26</v>
      </c>
      <c r="B38" s="31" t="s">
        <v>12</v>
      </c>
      <c r="C38" s="19">
        <v>402.87</v>
      </c>
      <c r="D38" s="19">
        <v>421.33</v>
      </c>
      <c r="E38" s="19" t="s">
        <v>12</v>
      </c>
      <c r="F38" s="61">
        <v>358.01</v>
      </c>
      <c r="G38" s="30" t="s">
        <v>13</v>
      </c>
      <c r="H38" s="62" t="s">
        <v>13</v>
      </c>
    </row>
    <row r="39" spans="1:8" x14ac:dyDescent="0.3">
      <c r="A39" s="22" t="s">
        <v>28</v>
      </c>
      <c r="B39" s="39">
        <v>284.36</v>
      </c>
      <c r="C39" s="68">
        <v>390.46</v>
      </c>
      <c r="D39" s="68">
        <v>358.46</v>
      </c>
      <c r="E39" s="68">
        <v>341.14</v>
      </c>
      <c r="F39" s="69">
        <v>354.39</v>
      </c>
      <c r="G39" s="27">
        <f t="shared" ref="G39" si="7">F39/E39*100-100</f>
        <v>3.8840358796974783</v>
      </c>
      <c r="H39" s="65">
        <f t="shared" si="6"/>
        <v>24.627233084822038</v>
      </c>
    </row>
    <row r="40" spans="1:8" x14ac:dyDescent="0.3">
      <c r="A40" s="70" t="s">
        <v>29</v>
      </c>
      <c r="B40" s="71">
        <v>349.48</v>
      </c>
      <c r="C40" s="72">
        <v>405.61</v>
      </c>
      <c r="D40" s="72">
        <v>407.48</v>
      </c>
      <c r="E40" s="72">
        <v>409.26</v>
      </c>
      <c r="F40" s="72">
        <v>399.59</v>
      </c>
      <c r="G40" s="73">
        <f>F40/E40*100-100</f>
        <v>-2.362801153301092</v>
      </c>
      <c r="H40" s="47">
        <f>F40/B40*100-100</f>
        <v>14.338445690740514</v>
      </c>
    </row>
    <row r="41" spans="1:8" x14ac:dyDescent="0.3">
      <c r="A41" s="48" t="s">
        <v>31</v>
      </c>
      <c r="B41" s="48"/>
      <c r="C41" s="48"/>
      <c r="D41" s="48"/>
      <c r="E41" s="48"/>
      <c r="F41" s="48"/>
      <c r="G41" s="48"/>
      <c r="H41" s="48"/>
    </row>
    <row r="42" spans="1:8" x14ac:dyDescent="0.3">
      <c r="A42" s="53" t="s">
        <v>15</v>
      </c>
      <c r="B42" s="74" t="s">
        <v>12</v>
      </c>
      <c r="C42" s="14" t="s">
        <v>12</v>
      </c>
      <c r="D42" s="14" t="s">
        <v>12</v>
      </c>
      <c r="E42" s="14" t="s">
        <v>12</v>
      </c>
      <c r="F42" s="15" t="s">
        <v>12</v>
      </c>
      <c r="G42" s="52" t="s">
        <v>13</v>
      </c>
      <c r="H42" s="52" t="s">
        <v>13</v>
      </c>
    </row>
    <row r="43" spans="1:8" x14ac:dyDescent="0.3">
      <c r="A43" s="53" t="s">
        <v>32</v>
      </c>
      <c r="B43" s="75" t="s">
        <v>12</v>
      </c>
      <c r="C43" s="20" t="s">
        <v>12</v>
      </c>
      <c r="D43" s="19">
        <v>354.59</v>
      </c>
      <c r="E43" s="20" t="s">
        <v>12</v>
      </c>
      <c r="F43" s="21" t="s">
        <v>12</v>
      </c>
      <c r="G43" s="30" t="s">
        <v>13</v>
      </c>
      <c r="H43" s="52" t="s">
        <v>13</v>
      </c>
    </row>
    <row r="44" spans="1:8" x14ac:dyDescent="0.3">
      <c r="A44" s="76" t="s">
        <v>16</v>
      </c>
      <c r="B44" s="77">
        <v>302.62</v>
      </c>
      <c r="C44" s="58" t="s">
        <v>12</v>
      </c>
      <c r="D44" s="59">
        <v>359.82</v>
      </c>
      <c r="E44" s="58" t="s">
        <v>12</v>
      </c>
      <c r="F44" s="78" t="s">
        <v>12</v>
      </c>
      <c r="G44" s="28" t="s">
        <v>13</v>
      </c>
      <c r="H44" s="65" t="s">
        <v>13</v>
      </c>
    </row>
    <row r="45" spans="1:8" x14ac:dyDescent="0.3">
      <c r="A45" s="53" t="s">
        <v>18</v>
      </c>
      <c r="B45" s="79" t="s">
        <v>12</v>
      </c>
      <c r="C45" s="58" t="s">
        <v>12</v>
      </c>
      <c r="D45" s="58" t="s">
        <v>12</v>
      </c>
      <c r="E45" s="58" t="s">
        <v>12</v>
      </c>
      <c r="F45" s="78" t="s">
        <v>12</v>
      </c>
      <c r="G45" s="30" t="s">
        <v>13</v>
      </c>
      <c r="H45" s="52" t="s">
        <v>13</v>
      </c>
    </row>
    <row r="46" spans="1:8" x14ac:dyDescent="0.3">
      <c r="A46" s="18" t="s">
        <v>19</v>
      </c>
      <c r="B46" s="80">
        <v>336.21</v>
      </c>
      <c r="C46" s="19">
        <v>346.67</v>
      </c>
      <c r="D46" s="19">
        <v>391.36</v>
      </c>
      <c r="E46" s="19">
        <v>417.22</v>
      </c>
      <c r="F46" s="61">
        <v>400.44</v>
      </c>
      <c r="G46" s="52">
        <f>F46/E46*100-100</f>
        <v>-4.0218589712861359</v>
      </c>
      <c r="H46" s="52">
        <f t="shared" ref="H46:H53" si="8">F46/B46*100-100</f>
        <v>19.104131346479875</v>
      </c>
    </row>
    <row r="47" spans="1:8" x14ac:dyDescent="0.3">
      <c r="A47" s="18" t="s">
        <v>33</v>
      </c>
      <c r="B47" s="80" t="s">
        <v>12</v>
      </c>
      <c r="C47" s="19">
        <v>360.48</v>
      </c>
      <c r="D47" s="19">
        <v>385.89</v>
      </c>
      <c r="E47" s="19">
        <v>367.46</v>
      </c>
      <c r="F47" s="61">
        <v>385.52</v>
      </c>
      <c r="G47" s="52">
        <f>F47/E47*100-100</f>
        <v>4.9148206607521985</v>
      </c>
      <c r="H47" s="52" t="s">
        <v>13</v>
      </c>
    </row>
    <row r="48" spans="1:8" x14ac:dyDescent="0.3">
      <c r="A48" s="18" t="s">
        <v>34</v>
      </c>
      <c r="B48" s="54" t="s">
        <v>12</v>
      </c>
      <c r="C48" s="58" t="s">
        <v>12</v>
      </c>
      <c r="D48" s="20">
        <v>373.2</v>
      </c>
      <c r="E48" s="58" t="s">
        <v>12</v>
      </c>
      <c r="F48" s="78" t="s">
        <v>13</v>
      </c>
      <c r="G48" s="52" t="s">
        <v>13</v>
      </c>
      <c r="H48" s="52" t="s">
        <v>13</v>
      </c>
    </row>
    <row r="49" spans="1:8" x14ac:dyDescent="0.3">
      <c r="A49" s="22" t="s">
        <v>20</v>
      </c>
      <c r="B49" s="77">
        <v>328.81</v>
      </c>
      <c r="C49" s="33">
        <v>352.82</v>
      </c>
      <c r="D49" s="34">
        <v>391.23</v>
      </c>
      <c r="E49" s="34">
        <v>385.2</v>
      </c>
      <c r="F49" s="35">
        <v>404.04</v>
      </c>
      <c r="G49" s="81">
        <f>F49/E49*100-100</f>
        <v>4.8909657320872242</v>
      </c>
      <c r="H49" s="65">
        <f t="shared" si="8"/>
        <v>22.879474468538064</v>
      </c>
    </row>
    <row r="50" spans="1:8" x14ac:dyDescent="0.3">
      <c r="A50" s="18" t="s">
        <v>21</v>
      </c>
      <c r="B50" s="31" t="s">
        <v>12</v>
      </c>
      <c r="C50" s="82">
        <v>344.94</v>
      </c>
      <c r="D50" s="58" t="s">
        <v>12</v>
      </c>
      <c r="E50" s="58" t="s">
        <v>12</v>
      </c>
      <c r="F50" s="78" t="s">
        <v>12</v>
      </c>
      <c r="G50" s="52" t="s">
        <v>13</v>
      </c>
      <c r="H50" s="62" t="s">
        <v>13</v>
      </c>
    </row>
    <row r="51" spans="1:8" x14ac:dyDescent="0.3">
      <c r="A51" s="18" t="s">
        <v>22</v>
      </c>
      <c r="B51" s="80">
        <v>308.42</v>
      </c>
      <c r="C51" s="36">
        <v>355.61</v>
      </c>
      <c r="D51" s="37">
        <v>370.1</v>
      </c>
      <c r="E51" s="36">
        <v>362.54</v>
      </c>
      <c r="F51" s="78" t="s">
        <v>12</v>
      </c>
      <c r="G51" s="62" t="s">
        <v>13</v>
      </c>
      <c r="H51" s="62" t="s">
        <v>13</v>
      </c>
    </row>
    <row r="52" spans="1:8" x14ac:dyDescent="0.3">
      <c r="A52" s="18" t="s">
        <v>23</v>
      </c>
      <c r="B52" s="80">
        <v>319.18</v>
      </c>
      <c r="C52" s="36">
        <v>373.65</v>
      </c>
      <c r="D52" s="36">
        <v>383.85</v>
      </c>
      <c r="E52" s="36">
        <v>391.24</v>
      </c>
      <c r="F52" s="66">
        <v>401.36</v>
      </c>
      <c r="G52" s="62">
        <f t="shared" ref="G52" si="9">F52/E52*100-100</f>
        <v>2.5866475820468366</v>
      </c>
      <c r="H52" s="62">
        <f t="shared" si="8"/>
        <v>25.747227269879062</v>
      </c>
    </row>
    <row r="53" spans="1:8" x14ac:dyDescent="0.3">
      <c r="A53" s="18" t="s">
        <v>35</v>
      </c>
      <c r="B53" s="80">
        <v>318.32</v>
      </c>
      <c r="C53" s="19">
        <v>377.67</v>
      </c>
      <c r="D53" s="19">
        <v>397.88</v>
      </c>
      <c r="E53" s="19">
        <v>391.74</v>
      </c>
      <c r="F53" s="61">
        <v>385.26</v>
      </c>
      <c r="G53" s="62">
        <f>F53/E53*100-100</f>
        <v>-1.6541583703476874</v>
      </c>
      <c r="H53" s="62">
        <f t="shared" si="8"/>
        <v>21.029153053531033</v>
      </c>
    </row>
    <row r="54" spans="1:8" x14ac:dyDescent="0.3">
      <c r="A54" s="18" t="s">
        <v>36</v>
      </c>
      <c r="B54" s="79" t="s">
        <v>12</v>
      </c>
      <c r="C54" s="58" t="s">
        <v>12</v>
      </c>
      <c r="D54" s="19">
        <v>352.83</v>
      </c>
      <c r="E54" s="19">
        <v>366.45</v>
      </c>
      <c r="F54" s="78" t="s">
        <v>12</v>
      </c>
      <c r="G54" s="62" t="s">
        <v>13</v>
      </c>
      <c r="H54" s="62" t="s">
        <v>13</v>
      </c>
    </row>
    <row r="55" spans="1:8" x14ac:dyDescent="0.3">
      <c r="A55" s="22" t="s">
        <v>24</v>
      </c>
      <c r="B55" s="32">
        <v>317.3</v>
      </c>
      <c r="C55" s="33">
        <v>371.25</v>
      </c>
      <c r="D55" s="33">
        <v>383.52</v>
      </c>
      <c r="E55" s="33">
        <v>385.51</v>
      </c>
      <c r="F55" s="67">
        <v>392.89</v>
      </c>
      <c r="G55" s="81">
        <f>F55/E55*100-100</f>
        <v>1.9143472283468697</v>
      </c>
      <c r="H55" s="65">
        <f t="shared" ref="H55:H60" si="10">F55/B55*100-100</f>
        <v>23.822880554680111</v>
      </c>
    </row>
    <row r="56" spans="1:8" x14ac:dyDescent="0.3">
      <c r="A56" s="18" t="s">
        <v>25</v>
      </c>
      <c r="B56" s="31">
        <v>234.35</v>
      </c>
      <c r="C56" s="36">
        <v>267.44</v>
      </c>
      <c r="D56" s="36">
        <v>277.04000000000002</v>
      </c>
      <c r="E56" s="36">
        <v>273.22000000000003</v>
      </c>
      <c r="F56" s="66">
        <v>299.06</v>
      </c>
      <c r="G56" s="52">
        <f t="shared" ref="G56:G60" si="11">F56/E56*100-100</f>
        <v>9.4575799721835665</v>
      </c>
      <c r="H56" s="62">
        <f t="shared" si="10"/>
        <v>27.612545338169411</v>
      </c>
    </row>
    <row r="57" spans="1:8" x14ac:dyDescent="0.3">
      <c r="A57" s="18" t="s">
        <v>26</v>
      </c>
      <c r="B57" s="31">
        <v>266.29000000000002</v>
      </c>
      <c r="C57" s="36">
        <v>314.07</v>
      </c>
      <c r="D57" s="36">
        <v>310.7</v>
      </c>
      <c r="E57" s="36">
        <v>311.89</v>
      </c>
      <c r="F57" s="66">
        <v>316.99</v>
      </c>
      <c r="G57" s="52">
        <f t="shared" si="11"/>
        <v>1.6351918945782131</v>
      </c>
      <c r="H57" s="62">
        <f t="shared" si="10"/>
        <v>19.03939314281422</v>
      </c>
    </row>
    <row r="58" spans="1:8" x14ac:dyDescent="0.3">
      <c r="A58" s="18" t="s">
        <v>27</v>
      </c>
      <c r="B58" s="31">
        <v>267.66000000000003</v>
      </c>
      <c r="C58" s="36">
        <v>302.95999999999998</v>
      </c>
      <c r="D58" s="36">
        <v>326.67</v>
      </c>
      <c r="E58" s="36">
        <v>310.12</v>
      </c>
      <c r="F58" s="66">
        <v>311.19</v>
      </c>
      <c r="G58" s="52">
        <f t="shared" si="11"/>
        <v>0.34502773120081542</v>
      </c>
      <c r="H58" s="62">
        <f t="shared" si="10"/>
        <v>16.263169692893968</v>
      </c>
    </row>
    <row r="59" spans="1:8" x14ac:dyDescent="0.3">
      <c r="A59" s="22" t="s">
        <v>28</v>
      </c>
      <c r="B59" s="39">
        <v>258.94</v>
      </c>
      <c r="C59" s="34">
        <v>296.5</v>
      </c>
      <c r="D59" s="59">
        <v>306.93</v>
      </c>
      <c r="E59" s="59">
        <v>301.07</v>
      </c>
      <c r="F59" s="83">
        <v>310.33999999999997</v>
      </c>
      <c r="G59" s="81">
        <f t="shared" si="11"/>
        <v>3.0790181685322153</v>
      </c>
      <c r="H59" s="65">
        <f t="shared" si="10"/>
        <v>19.850158337838877</v>
      </c>
    </row>
    <row r="60" spans="1:8" x14ac:dyDescent="0.3">
      <c r="A60" s="43" t="s">
        <v>29</v>
      </c>
      <c r="B60" s="71">
        <v>291.68</v>
      </c>
      <c r="C60" s="84">
        <v>335.22</v>
      </c>
      <c r="D60" s="84">
        <v>349.01</v>
      </c>
      <c r="E60" s="84">
        <v>344.31</v>
      </c>
      <c r="F60" s="84">
        <v>352.76</v>
      </c>
      <c r="G60" s="85">
        <f t="shared" si="11"/>
        <v>2.4541837297783928</v>
      </c>
      <c r="H60" s="47">
        <f t="shared" si="10"/>
        <v>20.940756993965977</v>
      </c>
    </row>
    <row r="61" spans="1:8" x14ac:dyDescent="0.3">
      <c r="A61" s="48" t="s">
        <v>37</v>
      </c>
      <c r="B61" s="48"/>
      <c r="C61" s="48"/>
      <c r="D61" s="48"/>
      <c r="E61" s="48"/>
      <c r="F61" s="48"/>
      <c r="G61" s="48"/>
      <c r="H61" s="48"/>
    </row>
    <row r="62" spans="1:8" x14ac:dyDescent="0.3">
      <c r="A62" s="53" t="s">
        <v>14</v>
      </c>
      <c r="B62" s="31" t="s">
        <v>12</v>
      </c>
      <c r="C62" s="86" t="s">
        <v>12</v>
      </c>
      <c r="D62" s="86" t="s">
        <v>12</v>
      </c>
      <c r="E62" s="86" t="s">
        <v>12</v>
      </c>
      <c r="F62" s="87" t="s">
        <v>12</v>
      </c>
      <c r="G62" s="52" t="s">
        <v>13</v>
      </c>
      <c r="H62" s="62" t="s">
        <v>13</v>
      </c>
    </row>
    <row r="63" spans="1:8" x14ac:dyDescent="0.3">
      <c r="A63" s="53" t="s">
        <v>15</v>
      </c>
      <c r="B63" s="31" t="s">
        <v>12</v>
      </c>
      <c r="C63" s="37">
        <v>429</v>
      </c>
      <c r="D63" s="36">
        <v>443.23</v>
      </c>
      <c r="E63" s="37" t="s">
        <v>12</v>
      </c>
      <c r="F63" s="38" t="s">
        <v>12</v>
      </c>
      <c r="G63" s="52" t="s">
        <v>13</v>
      </c>
      <c r="H63" s="62" t="s">
        <v>13</v>
      </c>
    </row>
    <row r="64" spans="1:8" x14ac:dyDescent="0.3">
      <c r="A64" s="53" t="s">
        <v>32</v>
      </c>
      <c r="B64" s="31" t="s">
        <v>12</v>
      </c>
      <c r="C64" s="37" t="s">
        <v>12</v>
      </c>
      <c r="D64" s="37" t="s">
        <v>12</v>
      </c>
      <c r="E64" s="37" t="s">
        <v>12</v>
      </c>
      <c r="F64" s="38" t="s">
        <v>12</v>
      </c>
      <c r="G64" s="52" t="s">
        <v>13</v>
      </c>
      <c r="H64" s="62" t="s">
        <v>13</v>
      </c>
    </row>
    <row r="65" spans="1:8" x14ac:dyDescent="0.3">
      <c r="A65" s="88" t="s">
        <v>16</v>
      </c>
      <c r="B65" s="32" t="s">
        <v>12</v>
      </c>
      <c r="C65" s="89">
        <v>429.06</v>
      </c>
      <c r="D65" s="89">
        <v>443.87</v>
      </c>
      <c r="E65" s="37" t="s">
        <v>12</v>
      </c>
      <c r="F65" s="90">
        <v>453.71</v>
      </c>
      <c r="G65" s="65" t="s">
        <v>13</v>
      </c>
      <c r="H65" s="65" t="s">
        <v>13</v>
      </c>
    </row>
    <row r="66" spans="1:8" x14ac:dyDescent="0.3">
      <c r="A66" s="18" t="s">
        <v>18</v>
      </c>
      <c r="B66" s="31">
        <v>316.45999999999998</v>
      </c>
      <c r="C66" s="37" t="s">
        <v>12</v>
      </c>
      <c r="D66" s="36">
        <v>398.82</v>
      </c>
      <c r="E66" s="37">
        <v>410.59</v>
      </c>
      <c r="F66" s="38">
        <v>399.5</v>
      </c>
      <c r="G66" s="52">
        <f t="shared" ref="G66:G78" si="12">F66/E66*100-100</f>
        <v>-2.7009912564845706</v>
      </c>
      <c r="H66" s="62">
        <f t="shared" ref="H66:H68" si="13">F66/B66*100-100</f>
        <v>26.240283132149415</v>
      </c>
    </row>
    <row r="67" spans="1:8" x14ac:dyDescent="0.3">
      <c r="A67" s="18" t="s">
        <v>19</v>
      </c>
      <c r="B67" s="31">
        <v>350.55</v>
      </c>
      <c r="C67" s="36">
        <v>393.82</v>
      </c>
      <c r="D67" s="36">
        <v>415.88</v>
      </c>
      <c r="E67" s="37">
        <v>395.57</v>
      </c>
      <c r="F67" s="38">
        <v>420.24</v>
      </c>
      <c r="G67" s="52">
        <f t="shared" si="12"/>
        <v>6.2365700128927983</v>
      </c>
      <c r="H67" s="62">
        <f t="shared" si="13"/>
        <v>19.880188275566965</v>
      </c>
    </row>
    <row r="68" spans="1:8" x14ac:dyDescent="0.3">
      <c r="A68" s="18" t="s">
        <v>33</v>
      </c>
      <c r="B68" s="31">
        <v>384.14</v>
      </c>
      <c r="C68" s="36">
        <v>399.69</v>
      </c>
      <c r="D68" s="36">
        <v>421.94</v>
      </c>
      <c r="E68" s="36">
        <v>408.74</v>
      </c>
      <c r="F68" s="66">
        <v>394.83</v>
      </c>
      <c r="G68" s="52">
        <f t="shared" si="12"/>
        <v>-3.4031413612565444</v>
      </c>
      <c r="H68" s="62">
        <f t="shared" si="13"/>
        <v>2.7828395897329159</v>
      </c>
    </row>
    <row r="69" spans="1:8" x14ac:dyDescent="0.3">
      <c r="A69" s="18" t="s">
        <v>34</v>
      </c>
      <c r="B69" s="31" t="s">
        <v>13</v>
      </c>
      <c r="C69" s="37" t="s">
        <v>12</v>
      </c>
      <c r="D69" s="37" t="s">
        <v>12</v>
      </c>
      <c r="E69" s="37" t="s">
        <v>12</v>
      </c>
      <c r="F69" s="38" t="s">
        <v>12</v>
      </c>
      <c r="G69" s="52" t="s">
        <v>13</v>
      </c>
      <c r="H69" s="62" t="s">
        <v>13</v>
      </c>
    </row>
    <row r="70" spans="1:8" x14ac:dyDescent="0.3">
      <c r="A70" s="22" t="s">
        <v>20</v>
      </c>
      <c r="B70" s="91">
        <v>353.02</v>
      </c>
      <c r="C70" s="89">
        <v>396.62</v>
      </c>
      <c r="D70" s="89">
        <v>413.29</v>
      </c>
      <c r="E70" s="89">
        <v>401.06</v>
      </c>
      <c r="F70" s="92">
        <v>413.26</v>
      </c>
      <c r="G70" s="65">
        <f t="shared" si="12"/>
        <v>3.0419388620156411</v>
      </c>
      <c r="H70" s="65">
        <f t="shared" ref="H70:H80" si="14">F70/B70*100-100</f>
        <v>17.064188997790495</v>
      </c>
    </row>
    <row r="71" spans="1:8" x14ac:dyDescent="0.3">
      <c r="A71" s="93" t="s">
        <v>21</v>
      </c>
      <c r="B71" s="94">
        <v>256.20999999999998</v>
      </c>
      <c r="C71" s="37" t="s">
        <v>12</v>
      </c>
      <c r="D71" s="37" t="s">
        <v>12</v>
      </c>
      <c r="E71" s="37" t="s">
        <v>12</v>
      </c>
      <c r="F71" s="38" t="s">
        <v>13</v>
      </c>
      <c r="G71" s="27" t="s">
        <v>13</v>
      </c>
      <c r="H71" s="62" t="s">
        <v>13</v>
      </c>
    </row>
    <row r="72" spans="1:8" x14ac:dyDescent="0.3">
      <c r="A72" s="18" t="s">
        <v>22</v>
      </c>
      <c r="B72" s="31">
        <v>296.62</v>
      </c>
      <c r="C72" s="36">
        <v>361.94</v>
      </c>
      <c r="D72" s="36">
        <v>361.59</v>
      </c>
      <c r="E72" s="36">
        <v>368.76</v>
      </c>
      <c r="F72" s="38">
        <v>363.48</v>
      </c>
      <c r="G72" s="52">
        <f t="shared" si="12"/>
        <v>-1.4318255776114484</v>
      </c>
      <c r="H72" s="62">
        <f>F72/B72*100-100</f>
        <v>22.540624367878095</v>
      </c>
    </row>
    <row r="73" spans="1:8" x14ac:dyDescent="0.3">
      <c r="A73" s="18" t="s">
        <v>23</v>
      </c>
      <c r="B73" s="95">
        <v>328.82</v>
      </c>
      <c r="C73" s="36">
        <v>393.47</v>
      </c>
      <c r="D73" s="36">
        <v>404.26</v>
      </c>
      <c r="E73" s="36">
        <v>388.27</v>
      </c>
      <c r="F73" s="66">
        <v>404.18</v>
      </c>
      <c r="G73" s="52">
        <f t="shared" si="12"/>
        <v>4.0976639967033321</v>
      </c>
      <c r="H73" s="62">
        <f t="shared" ref="H73:H74" si="15">F73/B73*100-100</f>
        <v>22.918313971169638</v>
      </c>
    </row>
    <row r="74" spans="1:8" x14ac:dyDescent="0.3">
      <c r="A74" s="18" t="s">
        <v>35</v>
      </c>
      <c r="B74" s="31">
        <v>341.42</v>
      </c>
      <c r="C74" s="96">
        <v>395.02</v>
      </c>
      <c r="D74" s="96">
        <v>395.49</v>
      </c>
      <c r="E74" s="96">
        <v>414.18</v>
      </c>
      <c r="F74" s="66">
        <v>395.96</v>
      </c>
      <c r="G74" s="52">
        <f t="shared" si="12"/>
        <v>-4.3990535515959266</v>
      </c>
      <c r="H74" s="62">
        <f t="shared" si="15"/>
        <v>15.974459609864681</v>
      </c>
    </row>
    <row r="75" spans="1:8" x14ac:dyDescent="0.3">
      <c r="A75" s="22" t="s">
        <v>24</v>
      </c>
      <c r="B75" s="32">
        <v>322.55</v>
      </c>
      <c r="C75" s="33">
        <v>386.68</v>
      </c>
      <c r="D75" s="33">
        <v>392.48</v>
      </c>
      <c r="E75" s="33">
        <v>386.8</v>
      </c>
      <c r="F75" s="67">
        <v>392.43</v>
      </c>
      <c r="G75" s="52">
        <f t="shared" si="12"/>
        <v>1.4555325749741428</v>
      </c>
      <c r="H75" s="81">
        <f t="shared" si="14"/>
        <v>21.664858161525345</v>
      </c>
    </row>
    <row r="76" spans="1:8" x14ac:dyDescent="0.3">
      <c r="A76" s="18" t="s">
        <v>25</v>
      </c>
      <c r="B76" s="31">
        <v>210.9</v>
      </c>
      <c r="C76" s="36">
        <v>244.74</v>
      </c>
      <c r="D76" s="37" t="s">
        <v>12</v>
      </c>
      <c r="E76" s="37" t="s">
        <v>12</v>
      </c>
      <c r="F76" s="38" t="s">
        <v>12</v>
      </c>
      <c r="G76" s="52" t="s">
        <v>13</v>
      </c>
      <c r="H76" s="62" t="s">
        <v>13</v>
      </c>
    </row>
    <row r="77" spans="1:8" x14ac:dyDescent="0.3">
      <c r="A77" s="18" t="s">
        <v>26</v>
      </c>
      <c r="B77" s="31">
        <v>254.75</v>
      </c>
      <c r="C77" s="97">
        <v>324.42</v>
      </c>
      <c r="D77" s="97">
        <v>305.04000000000002</v>
      </c>
      <c r="E77" s="97">
        <v>324.83999999999997</v>
      </c>
      <c r="F77" s="98">
        <v>314.13</v>
      </c>
      <c r="G77" s="52">
        <f t="shared" si="12"/>
        <v>-3.2970077576652983</v>
      </c>
      <c r="H77" s="62">
        <f t="shared" si="14"/>
        <v>23.309126594700686</v>
      </c>
    </row>
    <row r="78" spans="1:8" x14ac:dyDescent="0.3">
      <c r="A78" s="18" t="s">
        <v>27</v>
      </c>
      <c r="B78" s="31">
        <v>295.57</v>
      </c>
      <c r="C78" s="36">
        <v>342.93</v>
      </c>
      <c r="D78" s="36">
        <v>331.74</v>
      </c>
      <c r="E78" s="36">
        <v>346.76</v>
      </c>
      <c r="F78" s="66">
        <v>367.66</v>
      </c>
      <c r="G78" s="52">
        <f t="shared" si="12"/>
        <v>6.0272234398431266</v>
      </c>
      <c r="H78" s="62">
        <f t="shared" si="14"/>
        <v>24.390161383090316</v>
      </c>
    </row>
    <row r="79" spans="1:8" x14ac:dyDescent="0.3">
      <c r="A79" s="18" t="s">
        <v>38</v>
      </c>
      <c r="B79" s="32" t="s">
        <v>12</v>
      </c>
      <c r="C79" s="37" t="s">
        <v>12</v>
      </c>
      <c r="D79" s="37" t="s">
        <v>12</v>
      </c>
      <c r="E79" s="37" t="s">
        <v>12</v>
      </c>
      <c r="F79" s="38" t="s">
        <v>13</v>
      </c>
      <c r="G79" s="52" t="s">
        <v>13</v>
      </c>
      <c r="H79" s="62" t="s">
        <v>13</v>
      </c>
    </row>
    <row r="80" spans="1:8" x14ac:dyDescent="0.3">
      <c r="A80" s="22" t="s">
        <v>28</v>
      </c>
      <c r="B80" s="99">
        <v>264.54000000000002</v>
      </c>
      <c r="C80" s="40">
        <v>318.07</v>
      </c>
      <c r="D80" s="40">
        <v>318.51</v>
      </c>
      <c r="E80" s="40">
        <v>337.4</v>
      </c>
      <c r="F80" s="100">
        <v>331.4</v>
      </c>
      <c r="G80" s="27">
        <f>F80/E80*100-100</f>
        <v>-1.7783046828690061</v>
      </c>
      <c r="H80" s="81">
        <f t="shared" si="14"/>
        <v>25.274060633552551</v>
      </c>
    </row>
    <row r="81" spans="1:8" x14ac:dyDescent="0.3">
      <c r="A81" s="101" t="s">
        <v>29</v>
      </c>
      <c r="B81" s="102">
        <v>316.74</v>
      </c>
      <c r="C81" s="103">
        <v>383.56</v>
      </c>
      <c r="D81" s="103">
        <v>392.64</v>
      </c>
      <c r="E81" s="103">
        <v>381.15</v>
      </c>
      <c r="F81" s="103">
        <v>389.58</v>
      </c>
      <c r="G81" s="104">
        <f>F81/E81*100-100</f>
        <v>2.2117276662731342</v>
      </c>
      <c r="H81" s="105">
        <f>(F81/B81-1)*100</f>
        <v>22.996779693123681</v>
      </c>
    </row>
    <row r="82" spans="1:8" x14ac:dyDescent="0.3">
      <c r="A82" s="106" t="s">
        <v>39</v>
      </c>
      <c r="B82" s="107">
        <v>313.23</v>
      </c>
      <c r="C82" s="108">
        <v>366.23</v>
      </c>
      <c r="D82" s="108">
        <v>376.24</v>
      </c>
      <c r="E82" s="108">
        <v>371.87</v>
      </c>
      <c r="F82" s="107">
        <v>377.2</v>
      </c>
      <c r="G82" s="109">
        <f>F82/E82*100-100</f>
        <v>1.4332965821389081</v>
      </c>
      <c r="H82" s="110">
        <f>(F82/B82-1)*100</f>
        <v>20.422692590109492</v>
      </c>
    </row>
    <row r="83" spans="1:8" x14ac:dyDescent="0.3">
      <c r="A83" s="111"/>
      <c r="C83" s="111"/>
      <c r="D83" s="111"/>
      <c r="E83" s="111"/>
      <c r="F83" s="111"/>
      <c r="G83" s="111"/>
      <c r="H83" s="111"/>
    </row>
    <row r="84" spans="1:8" x14ac:dyDescent="0.3">
      <c r="A84" s="112" t="s">
        <v>40</v>
      </c>
      <c r="B84" s="112"/>
      <c r="C84" s="112"/>
      <c r="D84" s="112"/>
      <c r="E84" s="112"/>
      <c r="F84" s="112"/>
      <c r="G84" s="112"/>
      <c r="H84" s="113"/>
    </row>
    <row r="85" spans="1:8" x14ac:dyDescent="0.3">
      <c r="A85" s="114" t="s">
        <v>41</v>
      </c>
      <c r="B85" s="112"/>
      <c r="C85" s="112"/>
      <c r="D85" s="112"/>
      <c r="E85" s="112"/>
      <c r="F85" s="112"/>
      <c r="G85" s="112"/>
      <c r="H85" s="113"/>
    </row>
    <row r="86" spans="1:8" x14ac:dyDescent="0.3">
      <c r="A86" s="112" t="s">
        <v>42</v>
      </c>
      <c r="B86" s="112"/>
      <c r="C86" s="112"/>
      <c r="D86" s="112"/>
      <c r="E86" s="112"/>
      <c r="F86" s="112"/>
      <c r="G86" s="112"/>
      <c r="H86" s="113"/>
    </row>
    <row r="87" spans="1:8" x14ac:dyDescent="0.3">
      <c r="A87" s="112" t="s">
        <v>43</v>
      </c>
      <c r="B87" s="112"/>
      <c r="C87" s="112"/>
      <c r="D87" s="112"/>
      <c r="E87" s="112"/>
      <c r="F87" s="112"/>
      <c r="G87" s="112"/>
      <c r="H87" s="115"/>
    </row>
    <row r="88" spans="1:8" x14ac:dyDescent="0.3">
      <c r="A88" s="116"/>
      <c r="B88" s="34"/>
      <c r="C88" s="34"/>
      <c r="D88" s="34"/>
      <c r="E88" s="34"/>
    </row>
    <row r="89" spans="1:8" x14ac:dyDescent="0.3">
      <c r="A89" s="112"/>
      <c r="B89" s="117"/>
      <c r="C89" s="117"/>
      <c r="D89" s="117"/>
      <c r="E89" s="117"/>
      <c r="F89" s="118" t="s">
        <v>44</v>
      </c>
    </row>
    <row r="90" spans="1:8" x14ac:dyDescent="0.3">
      <c r="F90" s="118" t="s">
        <v>45</v>
      </c>
    </row>
  </sheetData>
  <mergeCells count="8">
    <mergeCell ref="A41:H41"/>
    <mergeCell ref="A61:H61"/>
    <mergeCell ref="A2:H2"/>
    <mergeCell ref="A4:A5"/>
    <mergeCell ref="C4:F4"/>
    <mergeCell ref="G4:H4"/>
    <mergeCell ref="A6:H6"/>
    <mergeCell ref="A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2024-08-28T09:50:22Z</dcterms:created>
  <dcterms:modified xsi:type="dcterms:W3CDTF">2024-08-28T09:51:01Z</dcterms:modified>
</cp:coreProperties>
</file>