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5DA825DC-E917-481F-A506-997767A1FB6A}" xr6:coauthVersionLast="47" xr6:coauthVersionMax="47" xr10:uidLastSave="{00000000-0000-0000-0000-000000000000}"/>
  <bookViews>
    <workbookView xWindow="-108" yWindow="-108" windowWidth="23256" windowHeight="12456" xr2:uid="{4309EE56-855F-4616-BA8D-3747A3B01F6D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L40" i="1"/>
  <c r="G39" i="1"/>
  <c r="F39" i="1"/>
  <c r="M38" i="1"/>
  <c r="L38" i="1"/>
  <c r="G38" i="1"/>
  <c r="F38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2" i="1"/>
  <c r="L32" i="1"/>
  <c r="G32" i="1"/>
  <c r="F32" i="1"/>
  <c r="M30" i="1"/>
  <c r="L30" i="1"/>
  <c r="G30" i="1"/>
  <c r="F30" i="1"/>
  <c r="M29" i="1"/>
  <c r="L29" i="1"/>
  <c r="G29" i="1"/>
  <c r="F29" i="1"/>
  <c r="M28" i="1"/>
  <c r="L28" i="1"/>
  <c r="G28" i="1"/>
  <c r="F28" i="1"/>
  <c r="M27" i="1"/>
  <c r="L27" i="1"/>
  <c r="G27" i="1"/>
  <c r="F27" i="1"/>
  <c r="M26" i="1"/>
  <c r="L26" i="1"/>
  <c r="G26" i="1"/>
  <c r="F26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  <c r="M8" i="1"/>
  <c r="G8" i="1"/>
</calcChain>
</file>

<file path=xl/sharedStrings.xml><?xml version="1.0" encoding="utf-8"?>
<sst xmlns="http://schemas.openxmlformats.org/spreadsheetml/2006/main" count="102" uniqueCount="30">
  <si>
    <t>Suklasifikuotų ekologinės gamybos ūkiuose užaugintų galvijų skerdenų skaičius ir vidutinis skerdenos svoris Lietuvos įmonėse 
2024 m. birželio mėn. pagal MS–1 ataskaitą</t>
  </si>
  <si>
    <t>Kategorija pagal
raumeningumą</t>
  </si>
  <si>
    <t>Paskerstų galvijų skaičius, vnt.</t>
  </si>
  <si>
    <t>Vidutinis skerdenos svoris, kg</t>
  </si>
  <si>
    <t>Pokytis, %</t>
  </si>
  <si>
    <t>birželis</t>
  </si>
  <si>
    <t>balandis</t>
  </si>
  <si>
    <t>gegužė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</si>
  <si>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</si>
  <si>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</si>
  <si>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</si>
  <si>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</si>
  <si>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</si>
  <si>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</si>
  <si>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</si>
  <si>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</si>
  <si>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</si>
  <si>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</si>
  <si>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</si>
  <si>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</si>
  <si>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</si>
  <si>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</si>
  <si>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</si>
  <si>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</si>
  <si>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</si>
  <si>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</si>
  <si>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* lyginant 2024 m. birželio mėn. su gegužės mėn.</t>
  </si>
  <si>
    <t>** lyginant 2024 m. birželio mėn. su 2023 m. birželio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</si>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</sst>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2" fillId="0" borderId="0" xfId="0" applyFont="1"/>
    <xf numFmtId="1" fontId="4" fillId="2" borderId="5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 indent="1"/>
    </xf>
    <xf numFmtId="0" fontId="6" fillId="0" borderId="14" xfId="0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6" xfId="0" applyFont="1" applyBorder="1" applyAlignment="1">
      <alignment horizontal="right" vertical="center" indent="1"/>
    </xf>
    <xf numFmtId="0" fontId="6" fillId="0" borderId="14" xfId="0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0" fontId="5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17" xfId="0" applyNumberFormat="1" applyFont="1" applyBorder="1" applyAlignment="1">
      <alignment horizontal="right" vertical="center" indent="1"/>
    </xf>
    <xf numFmtId="4" fontId="6" fillId="0" borderId="0" xfId="0" quotePrefix="1" applyNumberFormat="1" applyFont="1" applyAlignment="1">
      <alignment horizontal="right" vertical="center" wrapText="1" indent="1"/>
    </xf>
    <xf numFmtId="4" fontId="6" fillId="0" borderId="19" xfId="0" quotePrefix="1" applyNumberFormat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5" fillId="2" borderId="21" xfId="0" applyNumberFormat="1" applyFont="1" applyFill="1" applyBorder="1" applyAlignment="1">
      <alignment horizontal="center"/>
    </xf>
    <xf numFmtId="1" fontId="7" fillId="2" borderId="21" xfId="0" applyNumberFormat="1" applyFont="1" applyFill="1" applyBorder="1" applyAlignment="1">
      <alignment horizontal="right" vertical="center" indent="1"/>
    </xf>
    <xf numFmtId="3" fontId="7" fillId="2" borderId="22" xfId="0" applyNumberFormat="1" applyFont="1" applyFill="1" applyBorder="1" applyAlignment="1">
      <alignment horizontal="right" vertical="center" indent="1"/>
    </xf>
    <xf numFmtId="3" fontId="7" fillId="2" borderId="21" xfId="0" applyNumberFormat="1" applyFont="1" applyFill="1" applyBorder="1" applyAlignment="1">
      <alignment horizontal="right" vertical="center" indent="1"/>
    </xf>
    <xf numFmtId="4" fontId="7" fillId="2" borderId="22" xfId="0" quotePrefix="1" applyNumberFormat="1" applyFont="1" applyFill="1" applyBorder="1" applyAlignment="1">
      <alignment horizontal="right" vertical="center" wrapText="1" indent="1"/>
    </xf>
    <xf numFmtId="2" fontId="7" fillId="2" borderId="22" xfId="0" applyNumberFormat="1" applyFont="1" applyFill="1" applyBorder="1" applyAlignment="1">
      <alignment horizontal="right" vertical="center" indent="1"/>
    </xf>
    <xf numFmtId="0" fontId="5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right" vertical="center" wrapText="1" indent="1"/>
    </xf>
    <xf numFmtId="0" fontId="6" fillId="0" borderId="24" xfId="0" applyFont="1" applyBorder="1" applyAlignment="1">
      <alignment horizontal="right" vertical="center" wrapText="1" indent="1"/>
    </xf>
    <xf numFmtId="0" fontId="6" fillId="0" borderId="27" xfId="0" applyFont="1" applyBorder="1" applyAlignment="1">
      <alignment horizontal="right" vertical="center" wrapText="1" indent="1"/>
    </xf>
    <xf numFmtId="2" fontId="6" fillId="0" borderId="28" xfId="0" applyNumberFormat="1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6" fillId="0" borderId="30" xfId="0" applyFont="1" applyBorder="1" applyAlignment="1">
      <alignment horizontal="right" vertical="center" wrapText="1" indent="1"/>
    </xf>
    <xf numFmtId="3" fontId="6" fillId="0" borderId="30" xfId="0" quotePrefix="1" applyNumberFormat="1" applyFont="1" applyBorder="1" applyAlignment="1">
      <alignment horizontal="right" vertical="center" indent="1"/>
    </xf>
    <xf numFmtId="3" fontId="6" fillId="0" borderId="0" xfId="0" quotePrefix="1" applyNumberFormat="1" applyFont="1" applyAlignment="1">
      <alignment horizontal="right" vertical="center" indent="1"/>
    </xf>
    <xf numFmtId="3" fontId="6" fillId="0" borderId="31" xfId="0" quotePrefix="1" applyNumberFormat="1" applyFont="1" applyBorder="1" applyAlignment="1">
      <alignment horizontal="right" vertical="center" indent="1"/>
    </xf>
    <xf numFmtId="4" fontId="6" fillId="0" borderId="32" xfId="0" quotePrefix="1" applyNumberFormat="1" applyFont="1" applyBorder="1" applyAlignment="1">
      <alignment horizontal="right" vertical="center" wrapText="1" indent="1"/>
    </xf>
    <xf numFmtId="2" fontId="6" fillId="0" borderId="30" xfId="0" applyNumberFormat="1" applyFont="1" applyBorder="1" applyAlignment="1">
      <alignment horizontal="right" vertical="center" indent="1"/>
    </xf>
    <xf numFmtId="2" fontId="6" fillId="0" borderId="31" xfId="0" applyNumberFormat="1" applyFont="1" applyBorder="1" applyAlignment="1">
      <alignment horizontal="right" vertical="center" indent="1"/>
    </xf>
    <xf numFmtId="3" fontId="6" fillId="0" borderId="30" xfId="0" applyNumberFormat="1" applyFont="1" applyBorder="1" applyAlignment="1">
      <alignment horizontal="right" vertical="center" indent="1"/>
    </xf>
    <xf numFmtId="3" fontId="6" fillId="0" borderId="31" xfId="0" applyNumberFormat="1" applyFont="1" applyBorder="1" applyAlignment="1">
      <alignment horizontal="right" vertical="center" indent="1"/>
    </xf>
    <xf numFmtId="0" fontId="5" fillId="2" borderId="2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right" vertical="center" wrapText="1" indent="1"/>
    </xf>
    <xf numFmtId="0" fontId="6" fillId="0" borderId="34" xfId="0" applyFont="1" applyBorder="1" applyAlignment="1">
      <alignment horizontal="right" vertical="center" indent="1"/>
    </xf>
    <xf numFmtId="3" fontId="6" fillId="0" borderId="35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2" fontId="6" fillId="0" borderId="37" xfId="0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0" fontId="5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right" vertical="center" indent="1"/>
    </xf>
    <xf numFmtId="3" fontId="7" fillId="2" borderId="39" xfId="0" quotePrefix="1" applyNumberFormat="1" applyFont="1" applyFill="1" applyBorder="1" applyAlignment="1">
      <alignment horizontal="right" vertical="center" indent="1"/>
    </xf>
    <xf numFmtId="2" fontId="7" fillId="2" borderId="39" xfId="0" quotePrefix="1" applyNumberFormat="1" applyFont="1" applyFill="1" applyBorder="1" applyAlignment="1">
      <alignment horizontal="right" vertical="center" indent="1"/>
    </xf>
    <xf numFmtId="2" fontId="7" fillId="2" borderId="39" xfId="0" applyNumberFormat="1" applyFont="1" applyFill="1" applyBorder="1" applyAlignment="1">
      <alignment horizontal="right" vertical="center" indent="1"/>
    </xf>
    <xf numFmtId="0" fontId="8" fillId="0" borderId="17" xfId="0" applyFont="1" applyBorder="1" applyAlignment="1">
      <alignment horizontal="center" wrapText="1"/>
    </xf>
    <xf numFmtId="3" fontId="6" fillId="0" borderId="16" xfId="0" quotePrefix="1" applyNumberFormat="1" applyFont="1" applyBorder="1" applyAlignment="1">
      <alignment horizontal="right" vertical="center" wrapText="1" indent="1"/>
    </xf>
    <xf numFmtId="3" fontId="6" fillId="0" borderId="14" xfId="0" quotePrefix="1" applyNumberFormat="1" applyFont="1" applyBorder="1" applyAlignment="1">
      <alignment horizontal="right" vertical="center" wrapText="1" indent="1"/>
    </xf>
    <xf numFmtId="3" fontId="6" fillId="0" borderId="12" xfId="0" quotePrefix="1" applyNumberFormat="1" applyFont="1" applyBorder="1" applyAlignment="1">
      <alignment horizontal="right" vertical="center" wrapText="1" indent="1"/>
    </xf>
    <xf numFmtId="4" fontId="6" fillId="0" borderId="40" xfId="0" quotePrefix="1" applyNumberFormat="1" applyFont="1" applyBorder="1" applyAlignment="1">
      <alignment horizontal="right" vertical="center" wrapText="1" indent="1"/>
    </xf>
    <xf numFmtId="4" fontId="6" fillId="0" borderId="41" xfId="0" quotePrefix="1" applyNumberFormat="1" applyFont="1" applyBorder="1" applyAlignment="1">
      <alignment horizontal="right" vertical="center" wrapText="1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3" fontId="6" fillId="0" borderId="20" xfId="0" quotePrefix="1" applyNumberFormat="1" applyFont="1" applyBorder="1" applyAlignment="1">
      <alignment horizontal="right" vertical="center" indent="1"/>
    </xf>
    <xf numFmtId="3" fontId="6" fillId="0" borderId="17" xfId="0" quotePrefix="1" applyNumberFormat="1" applyFont="1" applyBorder="1" applyAlignment="1">
      <alignment horizontal="right" vertical="center" indent="1"/>
    </xf>
    <xf numFmtId="4" fontId="6" fillId="0" borderId="42" xfId="0" quotePrefix="1" applyNumberFormat="1" applyFont="1" applyBorder="1" applyAlignment="1">
      <alignment horizontal="right" vertical="center" wrapText="1" indent="1"/>
    </xf>
    <xf numFmtId="4" fontId="6" fillId="0" borderId="43" xfId="0" quotePrefix="1" applyNumberFormat="1" applyFont="1" applyBorder="1" applyAlignment="1">
      <alignment horizontal="right" vertical="center" wrapText="1" indent="1"/>
    </xf>
    <xf numFmtId="3" fontId="6" fillId="0" borderId="20" xfId="0" applyNumberFormat="1" applyFont="1" applyBorder="1" applyAlignment="1">
      <alignment horizontal="right" vertical="center" indent="1"/>
    </xf>
    <xf numFmtId="0" fontId="8" fillId="2" borderId="38" xfId="0" applyFont="1" applyFill="1" applyBorder="1" applyAlignment="1">
      <alignment horizontal="center"/>
    </xf>
    <xf numFmtId="3" fontId="7" fillId="2" borderId="39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44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Alignment="1">
      <alignment horizontal="right" vertical="center" indent="1"/>
    </xf>
    <xf numFmtId="0" fontId="5" fillId="0" borderId="12" xfId="0" applyFont="1" applyBorder="1" applyAlignment="1">
      <alignment horizontal="center"/>
    </xf>
    <xf numFmtId="3" fontId="6" fillId="0" borderId="16" xfId="0" applyNumberFormat="1" applyFont="1" applyBorder="1" applyAlignment="1">
      <alignment horizontal="right" vertical="center" indent="1"/>
    </xf>
    <xf numFmtId="3" fontId="6" fillId="0" borderId="14" xfId="0" applyNumberFormat="1" applyFont="1" applyBorder="1" applyAlignment="1">
      <alignment horizontal="right" vertical="center" indent="1"/>
    </xf>
    <xf numFmtId="3" fontId="6" fillId="0" borderId="12" xfId="0" applyNumberFormat="1" applyFont="1" applyBorder="1" applyAlignment="1">
      <alignment horizontal="right" vertical="center" indent="1"/>
    </xf>
    <xf numFmtId="4" fontId="6" fillId="0" borderId="14" xfId="0" quotePrefix="1" applyNumberFormat="1" applyFont="1" applyBorder="1" applyAlignment="1">
      <alignment horizontal="right" vertical="center" wrapText="1" indent="1"/>
    </xf>
    <xf numFmtId="4" fontId="6" fillId="0" borderId="15" xfId="0" quotePrefix="1" applyNumberFormat="1" applyFont="1" applyBorder="1" applyAlignment="1">
      <alignment horizontal="right" vertical="center" wrapText="1" indent="1"/>
    </xf>
    <xf numFmtId="4" fontId="6" fillId="0" borderId="45" xfId="0" quotePrefix="1" applyNumberFormat="1" applyFont="1" applyBorder="1" applyAlignment="1">
      <alignment horizontal="right" vertical="center" wrapText="1" indent="1"/>
    </xf>
    <xf numFmtId="2" fontId="6" fillId="0" borderId="46" xfId="0" applyNumberFormat="1" applyFont="1" applyBorder="1" applyAlignment="1">
      <alignment horizontal="right" vertical="center" indent="1"/>
    </xf>
    <xf numFmtId="4" fontId="6" fillId="0" borderId="47" xfId="0" quotePrefix="1" applyNumberFormat="1" applyFont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indent="1"/>
    </xf>
    <xf numFmtId="3" fontId="7" fillId="2" borderId="48" xfId="0" quotePrefix="1" applyNumberFormat="1" applyFont="1" applyFill="1" applyBorder="1" applyAlignment="1">
      <alignment horizontal="right" vertical="center" indent="1"/>
    </xf>
    <xf numFmtId="3" fontId="7" fillId="2" borderId="22" xfId="0" quotePrefix="1" applyNumberFormat="1" applyFont="1" applyFill="1" applyBorder="1" applyAlignment="1">
      <alignment horizontal="right" vertical="center" indent="1"/>
    </xf>
    <xf numFmtId="2" fontId="7" fillId="2" borderId="22" xfId="0" quotePrefix="1" applyNumberFormat="1" applyFont="1" applyFill="1" applyBorder="1" applyAlignment="1">
      <alignment horizontal="right" vertical="center" wrapText="1" indent="1"/>
    </xf>
    <xf numFmtId="2" fontId="7" fillId="2" borderId="49" xfId="0" quotePrefix="1" applyNumberFormat="1" applyFont="1" applyFill="1" applyBorder="1" applyAlignment="1">
      <alignment horizontal="right" vertical="center" wrapText="1" indent="1"/>
    </xf>
    <xf numFmtId="2" fontId="7" fillId="2" borderId="48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right" vertical="center" indent="1"/>
    </xf>
    <xf numFmtId="3" fontId="7" fillId="3" borderId="7" xfId="0" applyNumberFormat="1" applyFont="1" applyFill="1" applyBorder="1" applyAlignment="1">
      <alignment horizontal="right" vertical="center" indent="1"/>
    </xf>
    <xf numFmtId="2" fontId="7" fillId="3" borderId="7" xfId="0" quotePrefix="1" applyNumberFormat="1" applyFont="1" applyFill="1" applyBorder="1" applyAlignment="1">
      <alignment horizontal="right" vertical="center" wrapText="1" indent="1"/>
    </xf>
    <xf numFmtId="2" fontId="7" fillId="3" borderId="7" xfId="0" applyNumberFormat="1" applyFont="1" applyFill="1" applyBorder="1" applyAlignment="1">
      <alignment horizontal="right" vertical="center" indent="1"/>
    </xf>
    <xf numFmtId="0" fontId="7" fillId="3" borderId="7" xfId="0" applyFont="1" applyFill="1" applyBorder="1" applyAlignment="1">
      <alignment horizontal="right" vertical="center" indent="1"/>
    </xf>
    <xf numFmtId="0" fontId="8" fillId="3" borderId="6" xfId="0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0" fontId="10" fillId="0" borderId="0" xfId="0" applyFont="1"/>
    <xf numFmtId="0" fontId="11" fillId="0" borderId="0" xfId="1" applyFont="1"/>
    <xf numFmtId="0" fontId="12" fillId="0" borderId="0" xfId="1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/>
    <xf numFmtId="0" fontId="8" fillId="0" borderId="23" xfId="0" applyFont="1" applyBorder="1" applyAlignment="1">
      <alignment horizontal="center" wrapText="1"/>
    </xf>
    <xf numFmtId="0" fontId="0" fillId="0" borderId="23" xfId="0" applyBorder="1"/>
    <xf numFmtId="0" fontId="5" fillId="0" borderId="33" xfId="0" applyFont="1" applyBorder="1" applyAlignment="1">
      <alignment horizontal="center"/>
    </xf>
    <xf numFmtId="0" fontId="0" fillId="0" borderId="33" xfId="0" applyBorder="1"/>
    <xf numFmtId="0" fontId="8" fillId="0" borderId="3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/>
    <xf numFmtId="0" fontId="8" fillId="0" borderId="3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Įprastas" xfId="0" builtinId="0"/>
    <cellStyle name="Normal 2 2" xfId="1" xr:uid="{398FA509-08CF-4165-BB16-3B5880CBD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50E8-F9C3-4C63-BD00-BC444EBB04A0}">
  <dimension ref="A2:M46"/>
  <sheetViews>
    <sheetView showGridLines="0" tabSelected="1" workbookViewId="0">
      <selection activeCell="A2" sqref="A2:M2"/>
    </sheetView>
  </sheetViews>
  <sheetFormatPr defaultRowHeight="13.2" x14ac:dyDescent="0.25"/>
  <cols>
    <col min="1" max="1" width="13.6640625" customWidth="1"/>
    <col min="2" max="5" width="9.6640625" customWidth="1"/>
    <col min="6" max="7" width="10.6640625" customWidth="1"/>
    <col min="8" max="11" width="9.6640625" customWidth="1"/>
    <col min="12" max="13" width="10.6640625" customWidth="1"/>
  </cols>
  <sheetData>
    <row r="2" spans="1:13" ht="30" customHeight="1" x14ac:dyDescent="0.25">
      <c r="A2" s="132" t="s">
        <v>0</v>
      </c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x14ac:dyDescent="0.25">
      <c r="A3" s="1"/>
      <c r="B3" s="2"/>
    </row>
    <row r="4" spans="1:13" ht="22.5" customHeight="1" x14ac:dyDescent="0.25">
      <c r="A4" s="134" t="s">
        <v>1</v>
      </c>
      <c r="B4" s="137" t="s">
        <v>2</v>
      </c>
      <c r="C4" s="138"/>
      <c r="D4" s="138"/>
      <c r="E4" s="138"/>
      <c r="F4" s="138"/>
      <c r="G4" s="139"/>
      <c r="H4" s="140" t="s">
        <v>3</v>
      </c>
      <c r="I4" s="141"/>
      <c r="J4" s="141"/>
      <c r="K4" s="141"/>
      <c r="L4" s="141"/>
      <c r="M4" s="139"/>
    </row>
    <row r="5" spans="1:13" ht="15" customHeight="1" x14ac:dyDescent="0.25">
      <c r="A5" s="135"/>
      <c r="B5" s="3">
        <v>2023</v>
      </c>
      <c r="C5" s="142">
        <v>2024</v>
      </c>
      <c r="D5" s="143"/>
      <c r="E5" s="144"/>
      <c r="F5" s="145" t="s">
        <v>4</v>
      </c>
      <c r="G5" s="146"/>
      <c r="H5" s="4">
        <v>2023</v>
      </c>
      <c r="I5" s="143">
        <v>2024</v>
      </c>
      <c r="J5" s="143"/>
      <c r="K5" s="144"/>
      <c r="L5" s="147" t="s">
        <v>4</v>
      </c>
      <c r="M5" s="148"/>
    </row>
    <row r="6" spans="1:13" ht="13.8" thickBot="1" x14ac:dyDescent="0.3">
      <c r="A6" s="136"/>
      <c r="B6" s="5" t="s">
        <v>5</v>
      </c>
      <c r="C6" s="6" t="s">
        <v>6</v>
      </c>
      <c r="D6" s="6" t="s">
        <v>7</v>
      </c>
      <c r="E6" s="6" t="s">
        <v>5</v>
      </c>
      <c r="F6" s="6" t="s">
        <v>8</v>
      </c>
      <c r="G6" s="6" t="s">
        <v>9</v>
      </c>
      <c r="H6" s="5" t="s">
        <v>5</v>
      </c>
      <c r="I6" s="6" t="s">
        <v>6</v>
      </c>
      <c r="J6" s="6" t="s">
        <v>7</v>
      </c>
      <c r="K6" s="6" t="s">
        <v>5</v>
      </c>
      <c r="L6" s="7" t="s">
        <v>8</v>
      </c>
      <c r="M6" s="8" t="s">
        <v>9</v>
      </c>
    </row>
    <row r="7" spans="1:13" ht="13.8" thickBot="1" x14ac:dyDescent="0.3">
      <c r="A7" s="122" t="s">
        <v>10</v>
      </c>
      <c r="B7" s="122"/>
      <c r="C7" s="122"/>
      <c r="D7" s="122"/>
      <c r="E7" s="122"/>
      <c r="F7" s="122"/>
      <c r="G7" s="122"/>
      <c r="H7" s="122"/>
      <c r="I7" s="123"/>
      <c r="J7" s="123"/>
      <c r="K7" s="123"/>
      <c r="L7" s="123"/>
      <c r="M7" s="123"/>
    </row>
    <row r="8" spans="1:13" ht="13.5" customHeight="1" x14ac:dyDescent="0.25">
      <c r="A8" s="9" t="s">
        <v>11</v>
      </c>
      <c r="B8" s="10">
        <v>1</v>
      </c>
      <c r="C8" s="11" t="s">
        <v>12</v>
      </c>
      <c r="D8" s="11" t="s">
        <v>12</v>
      </c>
      <c r="E8" s="12">
        <v>16</v>
      </c>
      <c r="F8" s="13" t="s">
        <v>12</v>
      </c>
      <c r="G8" s="14">
        <f>(E8/B8-1)*100</f>
        <v>1500</v>
      </c>
      <c r="H8" s="15">
        <v>391.41</v>
      </c>
      <c r="I8" s="16" t="s">
        <v>12</v>
      </c>
      <c r="J8" s="17" t="s">
        <v>12</v>
      </c>
      <c r="K8" s="18">
        <v>403.96</v>
      </c>
      <c r="L8" s="19" t="s">
        <v>12</v>
      </c>
      <c r="M8" s="19">
        <f>(K8/H8-1)*100</f>
        <v>3.2063565059655907</v>
      </c>
    </row>
    <row r="9" spans="1:13" ht="13.5" customHeight="1" x14ac:dyDescent="0.25">
      <c r="A9" s="20" t="s">
        <v>13</v>
      </c>
      <c r="B9" s="21">
        <v>118</v>
      </c>
      <c r="C9" s="22">
        <v>39</v>
      </c>
      <c r="D9" s="22">
        <v>113</v>
      </c>
      <c r="E9" s="23">
        <v>54</v>
      </c>
      <c r="F9" s="24">
        <f t="shared" ref="F9:F13" si="0">(E9/D9-1)*100</f>
        <v>-52.212389380530965</v>
      </c>
      <c r="G9" s="25">
        <f t="shared" ref="G9:G13" si="1">(E9/B9-1)*100</f>
        <v>-54.237288135593218</v>
      </c>
      <c r="H9" s="24">
        <v>382.54</v>
      </c>
      <c r="I9" s="26">
        <v>377.81</v>
      </c>
      <c r="J9" s="19">
        <v>377.27</v>
      </c>
      <c r="K9" s="27">
        <v>378.43</v>
      </c>
      <c r="L9" s="19">
        <f t="shared" ref="L9:L13" si="2">(K9/J9-1)*100</f>
        <v>0.30747210220798404</v>
      </c>
      <c r="M9" s="24">
        <f t="shared" ref="M9:M13" si="3">(K9/H9-1)*100</f>
        <v>-1.0743974486328245</v>
      </c>
    </row>
    <row r="10" spans="1:13" ht="13.5" customHeight="1" x14ac:dyDescent="0.25">
      <c r="A10" s="20" t="s">
        <v>14</v>
      </c>
      <c r="B10" s="21">
        <v>54</v>
      </c>
      <c r="C10" s="22">
        <v>76</v>
      </c>
      <c r="D10" s="22">
        <v>77</v>
      </c>
      <c r="E10" s="23">
        <v>66</v>
      </c>
      <c r="F10" s="24">
        <f t="shared" si="0"/>
        <v>-14.28571428571429</v>
      </c>
      <c r="G10" s="25">
        <f t="shared" si="1"/>
        <v>22.222222222222232</v>
      </c>
      <c r="H10" s="24">
        <v>335.2</v>
      </c>
      <c r="I10" s="26">
        <v>358.26</v>
      </c>
      <c r="J10" s="19">
        <v>333.69</v>
      </c>
      <c r="K10" s="27">
        <v>318.55</v>
      </c>
      <c r="L10" s="19">
        <f t="shared" si="2"/>
        <v>-4.5371452545776014</v>
      </c>
      <c r="M10" s="24">
        <f t="shared" si="3"/>
        <v>-4.9671837708830431</v>
      </c>
    </row>
    <row r="11" spans="1:13" ht="13.5" customHeight="1" x14ac:dyDescent="0.25">
      <c r="A11" s="20" t="s">
        <v>15</v>
      </c>
      <c r="B11" s="21">
        <v>38</v>
      </c>
      <c r="C11" s="22">
        <v>62</v>
      </c>
      <c r="D11" s="22">
        <v>45</v>
      </c>
      <c r="E11" s="23">
        <v>42</v>
      </c>
      <c r="F11" s="24">
        <f t="shared" si="0"/>
        <v>-6.6666666666666652</v>
      </c>
      <c r="G11" s="25">
        <f t="shared" si="1"/>
        <v>10.526315789473696</v>
      </c>
      <c r="H11" s="24">
        <v>268.70999999999998</v>
      </c>
      <c r="I11" s="26">
        <v>304.23</v>
      </c>
      <c r="J11" s="19">
        <v>275.58999999999997</v>
      </c>
      <c r="K11" s="27">
        <v>270.73</v>
      </c>
      <c r="L11" s="19">
        <f t="shared" si="2"/>
        <v>-1.7634892412641823</v>
      </c>
      <c r="M11" s="24">
        <f t="shared" si="3"/>
        <v>0.75173979382978651</v>
      </c>
    </row>
    <row r="12" spans="1:13" ht="13.5" customHeight="1" x14ac:dyDescent="0.25">
      <c r="A12" s="20" t="s">
        <v>16</v>
      </c>
      <c r="B12" s="21">
        <v>10</v>
      </c>
      <c r="C12" s="22">
        <v>6</v>
      </c>
      <c r="D12" s="22">
        <v>2</v>
      </c>
      <c r="E12" s="23">
        <v>13</v>
      </c>
      <c r="F12" s="24">
        <f t="shared" si="0"/>
        <v>550</v>
      </c>
      <c r="G12" s="25">
        <f t="shared" si="1"/>
        <v>30.000000000000004</v>
      </c>
      <c r="H12" s="24">
        <v>237.84</v>
      </c>
      <c r="I12" s="26">
        <v>248.13</v>
      </c>
      <c r="J12" s="19">
        <v>186.49</v>
      </c>
      <c r="K12" s="27">
        <v>188.68</v>
      </c>
      <c r="L12" s="19">
        <f t="shared" si="2"/>
        <v>1.1743257011099795</v>
      </c>
      <c r="M12" s="24">
        <f t="shared" si="3"/>
        <v>-20.669357551294986</v>
      </c>
    </row>
    <row r="13" spans="1:13" ht="13.5" customHeight="1" x14ac:dyDescent="0.25">
      <c r="A13" s="28" t="s">
        <v>17</v>
      </c>
      <c r="B13" s="29">
        <v>221</v>
      </c>
      <c r="C13" s="30">
        <v>183</v>
      </c>
      <c r="D13" s="30">
        <v>237</v>
      </c>
      <c r="E13" s="31">
        <v>191</v>
      </c>
      <c r="F13" s="32">
        <f t="shared" si="0"/>
        <v>-19.409282700421937</v>
      </c>
      <c r="G13" s="32">
        <f t="shared" si="1"/>
        <v>-13.574660633484159</v>
      </c>
      <c r="H13" s="32">
        <v>344.89</v>
      </c>
      <c r="I13" s="33">
        <v>340.51</v>
      </c>
      <c r="J13" s="33">
        <v>342.2</v>
      </c>
      <c r="K13" s="33">
        <v>323.27999999999997</v>
      </c>
      <c r="L13" s="33">
        <f t="shared" si="2"/>
        <v>-5.5289304500292236</v>
      </c>
      <c r="M13" s="32">
        <f t="shared" si="3"/>
        <v>-6.2657658963727663</v>
      </c>
    </row>
    <row r="14" spans="1:13" ht="13.8" thickBot="1" x14ac:dyDescent="0.3">
      <c r="A14" s="124" t="s">
        <v>18</v>
      </c>
      <c r="B14" s="124"/>
      <c r="C14" s="124"/>
      <c r="D14" s="124"/>
      <c r="E14" s="124"/>
      <c r="F14" s="124"/>
      <c r="G14" s="124"/>
      <c r="H14" s="124"/>
      <c r="I14" s="125"/>
      <c r="J14" s="125"/>
      <c r="K14" s="125"/>
      <c r="L14" s="125"/>
      <c r="M14" s="125"/>
    </row>
    <row r="15" spans="1:13" ht="13.5" customHeight="1" x14ac:dyDescent="0.25">
      <c r="A15" s="34" t="s">
        <v>11</v>
      </c>
      <c r="B15" s="35">
        <v>2</v>
      </c>
      <c r="C15" s="36">
        <v>4</v>
      </c>
      <c r="D15" s="37">
        <v>2</v>
      </c>
      <c r="E15" s="38">
        <v>2</v>
      </c>
      <c r="F15" s="24">
        <f t="shared" ref="F15:F20" si="4">(E15/D15-1)*100</f>
        <v>0</v>
      </c>
      <c r="G15" s="39">
        <f>(E15/B15-1)*100</f>
        <v>0</v>
      </c>
      <c r="H15" s="40">
        <v>618.91999999999996</v>
      </c>
      <c r="I15" s="41">
        <v>529.79</v>
      </c>
      <c r="J15" s="42">
        <v>535.27</v>
      </c>
      <c r="K15" s="43">
        <v>678.8</v>
      </c>
      <c r="L15" s="19">
        <f t="shared" ref="L15:L20" si="5">(K15/J15-1)*100</f>
        <v>26.814504829338471</v>
      </c>
      <c r="M15" s="42">
        <f>(K15/H15-1)*100</f>
        <v>9.6749175983972044</v>
      </c>
    </row>
    <row r="16" spans="1:13" ht="13.5" customHeight="1" x14ac:dyDescent="0.25">
      <c r="A16" s="44" t="s">
        <v>13</v>
      </c>
      <c r="B16" s="45">
        <v>54</v>
      </c>
      <c r="C16" s="46">
        <v>14</v>
      </c>
      <c r="D16" s="47">
        <v>15</v>
      </c>
      <c r="E16" s="48">
        <v>24</v>
      </c>
      <c r="F16" s="24">
        <f t="shared" si="4"/>
        <v>60.000000000000007</v>
      </c>
      <c r="G16" s="49">
        <f t="shared" ref="G16:G20" si="6">(E16/B16-1)*100</f>
        <v>-55.555555555555557</v>
      </c>
      <c r="H16" s="24">
        <v>419.06</v>
      </c>
      <c r="I16" s="50">
        <v>469.31</v>
      </c>
      <c r="J16" s="19">
        <v>452.22</v>
      </c>
      <c r="K16" s="51">
        <v>449.99</v>
      </c>
      <c r="L16" s="19">
        <f t="shared" si="5"/>
        <v>-0.49312281632833965</v>
      </c>
      <c r="M16" s="24">
        <f t="shared" ref="M16:M20" si="7">(K16/H16-1)*100</f>
        <v>7.3808046580442044</v>
      </c>
    </row>
    <row r="17" spans="1:13" ht="13.5" customHeight="1" x14ac:dyDescent="0.25">
      <c r="A17" s="44" t="s">
        <v>14</v>
      </c>
      <c r="B17" s="45">
        <v>24</v>
      </c>
      <c r="C17" s="52">
        <v>17</v>
      </c>
      <c r="D17" s="22">
        <v>33</v>
      </c>
      <c r="E17" s="53">
        <v>31</v>
      </c>
      <c r="F17" s="24">
        <f t="shared" si="4"/>
        <v>-6.0606060606060552</v>
      </c>
      <c r="G17" s="49">
        <f t="shared" si="6"/>
        <v>29.166666666666675</v>
      </c>
      <c r="H17" s="24">
        <v>356.07</v>
      </c>
      <c r="I17" s="50">
        <v>351.42</v>
      </c>
      <c r="J17" s="19">
        <v>351.78</v>
      </c>
      <c r="K17" s="51">
        <v>366.19</v>
      </c>
      <c r="L17" s="19">
        <f t="shared" si="5"/>
        <v>4.0963101938711777</v>
      </c>
      <c r="M17" s="24">
        <f t="shared" si="7"/>
        <v>2.8421377818968141</v>
      </c>
    </row>
    <row r="18" spans="1:13" ht="13.5" customHeight="1" x14ac:dyDescent="0.25">
      <c r="A18" s="44" t="s">
        <v>15</v>
      </c>
      <c r="B18" s="45">
        <v>33</v>
      </c>
      <c r="C18" s="52">
        <v>27</v>
      </c>
      <c r="D18" s="22">
        <v>36</v>
      </c>
      <c r="E18" s="53">
        <v>23</v>
      </c>
      <c r="F18" s="24">
        <f t="shared" si="4"/>
        <v>-36.111111111111114</v>
      </c>
      <c r="G18" s="49">
        <f t="shared" si="6"/>
        <v>-30.303030303030297</v>
      </c>
      <c r="H18" s="24">
        <v>289.20999999999998</v>
      </c>
      <c r="I18" s="50">
        <v>275.60000000000002</v>
      </c>
      <c r="J18" s="19">
        <v>297.45999999999998</v>
      </c>
      <c r="K18" s="51">
        <v>303.43</v>
      </c>
      <c r="L18" s="19">
        <f t="shared" si="5"/>
        <v>2.0069925368116914</v>
      </c>
      <c r="M18" s="24">
        <f t="shared" si="7"/>
        <v>4.9168424328342786</v>
      </c>
    </row>
    <row r="19" spans="1:13" ht="13.5" customHeight="1" x14ac:dyDescent="0.25">
      <c r="A19" s="44" t="s">
        <v>16</v>
      </c>
      <c r="B19" s="45">
        <v>7</v>
      </c>
      <c r="C19" s="52">
        <v>2</v>
      </c>
      <c r="D19" s="22">
        <v>2</v>
      </c>
      <c r="E19" s="53">
        <v>1</v>
      </c>
      <c r="F19" s="24">
        <f t="shared" si="4"/>
        <v>-50</v>
      </c>
      <c r="G19" s="49">
        <f>(E19/B19-1)*100</f>
        <v>-85.714285714285722</v>
      </c>
      <c r="H19" s="24">
        <v>190.44</v>
      </c>
      <c r="I19" s="50">
        <v>225.74</v>
      </c>
      <c r="J19" s="19">
        <v>141.66</v>
      </c>
      <c r="K19" s="51">
        <v>147.1</v>
      </c>
      <c r="L19" s="19">
        <f t="shared" si="5"/>
        <v>3.8401807143865652</v>
      </c>
      <c r="M19" s="24">
        <f>(K19/H19-1)*100</f>
        <v>-22.757823986557447</v>
      </c>
    </row>
    <row r="20" spans="1:13" ht="13.5" customHeight="1" x14ac:dyDescent="0.25">
      <c r="A20" s="54" t="s">
        <v>17</v>
      </c>
      <c r="B20" s="55">
        <v>120</v>
      </c>
      <c r="C20" s="30">
        <v>64</v>
      </c>
      <c r="D20" s="30">
        <v>88</v>
      </c>
      <c r="E20" s="30">
        <v>81</v>
      </c>
      <c r="F20" s="32">
        <f t="shared" si="4"/>
        <v>-7.9545454545454586</v>
      </c>
      <c r="G20" s="32">
        <f t="shared" si="6"/>
        <v>-32.499999999999993</v>
      </c>
      <c r="H20" s="32">
        <v>360.75</v>
      </c>
      <c r="I20" s="33">
        <v>352.44</v>
      </c>
      <c r="J20" s="33">
        <v>346.07</v>
      </c>
      <c r="K20" s="33">
        <v>378.21</v>
      </c>
      <c r="L20" s="33">
        <f t="shared" si="5"/>
        <v>9.2871384401999499</v>
      </c>
      <c r="M20" s="32">
        <f t="shared" si="7"/>
        <v>4.8399168399168246</v>
      </c>
    </row>
    <row r="21" spans="1:13" ht="13.8" thickBot="1" x14ac:dyDescent="0.3">
      <c r="A21" s="126" t="s">
        <v>19</v>
      </c>
      <c r="B21" s="126"/>
      <c r="C21" s="126"/>
      <c r="D21" s="126"/>
      <c r="E21" s="126"/>
      <c r="F21" s="126"/>
      <c r="G21" s="126"/>
      <c r="H21" s="126"/>
      <c r="I21" s="127"/>
      <c r="J21" s="127"/>
      <c r="K21" s="127"/>
      <c r="L21" s="127"/>
      <c r="M21" s="127"/>
    </row>
    <row r="22" spans="1:13" ht="13.5" customHeight="1" x14ac:dyDescent="0.25">
      <c r="A22" s="44" t="s">
        <v>14</v>
      </c>
      <c r="B22" s="56" t="s">
        <v>12</v>
      </c>
      <c r="C22" s="47" t="s">
        <v>12</v>
      </c>
      <c r="D22" s="47">
        <v>7</v>
      </c>
      <c r="E22" s="57" t="s">
        <v>12</v>
      </c>
      <c r="F22" s="58" t="s">
        <v>12</v>
      </c>
      <c r="G22" s="59" t="s">
        <v>12</v>
      </c>
      <c r="H22" s="58" t="s">
        <v>12</v>
      </c>
      <c r="I22" s="26" t="s">
        <v>12</v>
      </c>
      <c r="J22" s="19">
        <v>325.88</v>
      </c>
      <c r="K22" s="60" t="s">
        <v>12</v>
      </c>
      <c r="L22" s="19" t="s">
        <v>12</v>
      </c>
      <c r="M22" s="58" t="s">
        <v>12</v>
      </c>
    </row>
    <row r="23" spans="1:13" ht="13.5" customHeight="1" x14ac:dyDescent="0.25">
      <c r="A23" s="44" t="s">
        <v>15</v>
      </c>
      <c r="B23" s="56">
        <v>1</v>
      </c>
      <c r="C23" s="47" t="s">
        <v>12</v>
      </c>
      <c r="D23" s="47" t="s">
        <v>12</v>
      </c>
      <c r="E23" s="57" t="s">
        <v>12</v>
      </c>
      <c r="F23" s="58" t="s">
        <v>12</v>
      </c>
      <c r="G23" s="59" t="s">
        <v>12</v>
      </c>
      <c r="H23" s="58">
        <v>279.5</v>
      </c>
      <c r="I23" s="61" t="s">
        <v>12</v>
      </c>
      <c r="J23" s="19" t="s">
        <v>12</v>
      </c>
      <c r="K23" s="62" t="s">
        <v>12</v>
      </c>
      <c r="L23" s="19" t="s">
        <v>12</v>
      </c>
      <c r="M23" s="58" t="s">
        <v>12</v>
      </c>
    </row>
    <row r="24" spans="1:13" ht="13.5" customHeight="1" x14ac:dyDescent="0.25">
      <c r="A24" s="63" t="s">
        <v>17</v>
      </c>
      <c r="B24" s="64">
        <v>1</v>
      </c>
      <c r="C24" s="65" t="s">
        <v>12</v>
      </c>
      <c r="D24" s="65">
        <v>7</v>
      </c>
      <c r="E24" s="65" t="s">
        <v>12</v>
      </c>
      <c r="F24" s="66" t="s">
        <v>12</v>
      </c>
      <c r="G24" s="66" t="s">
        <v>12</v>
      </c>
      <c r="H24" s="66">
        <v>279.5</v>
      </c>
      <c r="I24" s="67" t="s">
        <v>12</v>
      </c>
      <c r="J24" s="67">
        <v>325.88</v>
      </c>
      <c r="K24" s="67" t="s">
        <v>12</v>
      </c>
      <c r="L24" s="67" t="s">
        <v>12</v>
      </c>
      <c r="M24" s="66" t="s">
        <v>12</v>
      </c>
    </row>
    <row r="25" spans="1:13" ht="13.8" thickBot="1" x14ac:dyDescent="0.3">
      <c r="A25" s="128" t="s">
        <v>20</v>
      </c>
      <c r="B25" s="128"/>
      <c r="C25" s="128"/>
      <c r="D25" s="128"/>
      <c r="E25" s="128"/>
      <c r="F25" s="128"/>
      <c r="G25" s="128"/>
      <c r="H25" s="128"/>
      <c r="I25" s="127"/>
      <c r="J25" s="127"/>
      <c r="K25" s="127"/>
      <c r="L25" s="127"/>
      <c r="M25" s="127"/>
    </row>
    <row r="26" spans="1:13" ht="13.5" customHeight="1" x14ac:dyDescent="0.25">
      <c r="A26" s="68" t="s">
        <v>13</v>
      </c>
      <c r="B26" s="15">
        <v>7</v>
      </c>
      <c r="C26" s="69">
        <v>12</v>
      </c>
      <c r="D26" s="70">
        <v>18</v>
      </c>
      <c r="E26" s="71">
        <v>20</v>
      </c>
      <c r="F26" s="24">
        <f>(E26/D26-1)*100</f>
        <v>11.111111111111116</v>
      </c>
      <c r="G26" s="72">
        <f>(E26/B26-1)*100</f>
        <v>185.71428571428572</v>
      </c>
      <c r="H26" s="73">
        <v>445.73</v>
      </c>
      <c r="I26" s="74">
        <v>413.64</v>
      </c>
      <c r="J26" s="74">
        <v>401.16</v>
      </c>
      <c r="K26" s="75">
        <v>418.19</v>
      </c>
      <c r="L26" s="19">
        <f>(K26/J26-1)*100</f>
        <v>4.2451889520390695</v>
      </c>
      <c r="M26" s="24">
        <f>(K26/H26-1)*100</f>
        <v>-6.1786283175913725</v>
      </c>
    </row>
    <row r="27" spans="1:13" ht="13.5" customHeight="1" x14ac:dyDescent="0.25">
      <c r="A27" s="20" t="s">
        <v>14</v>
      </c>
      <c r="B27" s="76">
        <v>27</v>
      </c>
      <c r="C27" s="77">
        <v>55</v>
      </c>
      <c r="D27" s="47">
        <v>62</v>
      </c>
      <c r="E27" s="78">
        <v>41</v>
      </c>
      <c r="F27" s="24">
        <f>(E27/D27-1)*100</f>
        <v>-33.870967741935488</v>
      </c>
      <c r="G27" s="79">
        <f>(E27/B27-1)*100</f>
        <v>51.851851851851862</v>
      </c>
      <c r="H27" s="80">
        <v>363.06</v>
      </c>
      <c r="I27" s="19">
        <v>370.69</v>
      </c>
      <c r="J27" s="19">
        <v>354.51</v>
      </c>
      <c r="K27" s="27">
        <v>362.7</v>
      </c>
      <c r="L27" s="19">
        <f>(K27/J27-1)*100</f>
        <v>2.3102310231023049</v>
      </c>
      <c r="M27" s="24">
        <f>(K27/H27-1)*100</f>
        <v>-9.915716410511255E-2</v>
      </c>
    </row>
    <row r="28" spans="1:13" ht="13.5" customHeight="1" x14ac:dyDescent="0.25">
      <c r="A28" s="20" t="s">
        <v>15</v>
      </c>
      <c r="B28" s="76">
        <v>91</v>
      </c>
      <c r="C28" s="81">
        <v>95</v>
      </c>
      <c r="D28" s="22">
        <v>120</v>
      </c>
      <c r="E28" s="23">
        <v>72</v>
      </c>
      <c r="F28" s="24">
        <f>(E28/D28-1)*100</f>
        <v>-40</v>
      </c>
      <c r="G28" s="79">
        <f>(E28/B28-1)*100</f>
        <v>-20.879120879120883</v>
      </c>
      <c r="H28" s="80">
        <v>305.10000000000002</v>
      </c>
      <c r="I28" s="19">
        <v>313.5</v>
      </c>
      <c r="J28" s="19">
        <v>303.77</v>
      </c>
      <c r="K28" s="27">
        <v>306.33999999999997</v>
      </c>
      <c r="L28" s="19">
        <f>(K28/J28-1)*100</f>
        <v>0.84603482898244486</v>
      </c>
      <c r="M28" s="24">
        <f>(K28/H28-1)*100</f>
        <v>0.40642412323825816</v>
      </c>
    </row>
    <row r="29" spans="1:13" ht="13.5" customHeight="1" x14ac:dyDescent="0.25">
      <c r="A29" s="20" t="s">
        <v>16</v>
      </c>
      <c r="B29" s="76">
        <v>90</v>
      </c>
      <c r="C29" s="81">
        <v>77</v>
      </c>
      <c r="D29" s="22">
        <v>73</v>
      </c>
      <c r="E29" s="23">
        <v>42</v>
      </c>
      <c r="F29" s="24">
        <f>(E29/D29-1)*100</f>
        <v>-42.465753424657535</v>
      </c>
      <c r="G29" s="79">
        <f>(E29/B29-1)*100</f>
        <v>-53.333333333333336</v>
      </c>
      <c r="H29" s="80">
        <v>234.46</v>
      </c>
      <c r="I29" s="19">
        <v>244.76</v>
      </c>
      <c r="J29" s="19">
        <v>240.14</v>
      </c>
      <c r="K29" s="27">
        <v>247.96</v>
      </c>
      <c r="L29" s="19">
        <f>(K29/J29-1)*100</f>
        <v>3.2564337469809468</v>
      </c>
      <c r="M29" s="24">
        <f>(K29/H29-1)*100</f>
        <v>5.7579117973215022</v>
      </c>
    </row>
    <row r="30" spans="1:13" ht="13.5" customHeight="1" x14ac:dyDescent="0.25">
      <c r="A30" s="82" t="s">
        <v>17</v>
      </c>
      <c r="B30" s="64">
        <v>215</v>
      </c>
      <c r="C30" s="83">
        <v>239</v>
      </c>
      <c r="D30" s="83">
        <v>273</v>
      </c>
      <c r="E30" s="84">
        <v>175</v>
      </c>
      <c r="F30" s="32">
        <f>(E30/D30-1)*100</f>
        <v>-35.897435897435891</v>
      </c>
      <c r="G30" s="32">
        <f>(E30/B30-1)*100</f>
        <v>-18.604651162790699</v>
      </c>
      <c r="H30" s="85">
        <v>287.39</v>
      </c>
      <c r="I30" s="67">
        <v>309.54000000000002</v>
      </c>
      <c r="J30" s="67">
        <v>304.7</v>
      </c>
      <c r="K30" s="86">
        <v>318.32</v>
      </c>
      <c r="L30" s="87">
        <f>(K30/J30-1)*100</f>
        <v>4.469970462750239</v>
      </c>
      <c r="M30" s="32">
        <f>(K30/H30-1)*100</f>
        <v>10.762378649222315</v>
      </c>
    </row>
    <row r="31" spans="1:13" ht="13.8" thickBot="1" x14ac:dyDescent="0.3">
      <c r="A31" s="129" t="s">
        <v>21</v>
      </c>
      <c r="B31" s="129"/>
      <c r="C31" s="129"/>
      <c r="D31" s="129"/>
      <c r="E31" s="129"/>
      <c r="F31" s="129"/>
      <c r="G31" s="129"/>
      <c r="H31" s="129"/>
      <c r="I31" s="130"/>
      <c r="J31" s="130"/>
      <c r="K31" s="130"/>
      <c r="L31" s="130"/>
      <c r="M31" s="130"/>
    </row>
    <row r="32" spans="1:13" ht="13.5" customHeight="1" x14ac:dyDescent="0.25">
      <c r="A32" s="88" t="s">
        <v>13</v>
      </c>
      <c r="B32" s="17">
        <v>11</v>
      </c>
      <c r="C32" s="89">
        <v>24</v>
      </c>
      <c r="D32" s="90">
        <v>13</v>
      </c>
      <c r="E32" s="91">
        <v>5</v>
      </c>
      <c r="F32" s="92">
        <f>(E32/D32-1)*100</f>
        <v>-61.53846153846154</v>
      </c>
      <c r="G32" s="93">
        <f>(E32/B32-1)*100</f>
        <v>-54.54545454545454</v>
      </c>
      <c r="H32" s="94">
        <v>322.70999999999998</v>
      </c>
      <c r="I32" s="74">
        <v>377.74</v>
      </c>
      <c r="J32" s="74">
        <v>329.62</v>
      </c>
      <c r="K32" s="95">
        <v>342.66</v>
      </c>
      <c r="L32" s="74">
        <f>(K32/J32-1)*100</f>
        <v>3.9560706267823598</v>
      </c>
      <c r="M32" s="92">
        <f>(K32/H32-1)*100</f>
        <v>6.1820210095751671</v>
      </c>
    </row>
    <row r="33" spans="1:13" ht="13.5" customHeight="1" x14ac:dyDescent="0.25">
      <c r="A33" s="20" t="s">
        <v>14</v>
      </c>
      <c r="B33" s="76">
        <v>41</v>
      </c>
      <c r="C33" s="81">
        <v>58</v>
      </c>
      <c r="D33" s="22">
        <v>74</v>
      </c>
      <c r="E33" s="23">
        <v>75</v>
      </c>
      <c r="F33" s="24">
        <f>(E33/D33-1)*100</f>
        <v>1.3513513513513598</v>
      </c>
      <c r="G33" s="25">
        <f>(E33/B33-1)*100</f>
        <v>82.926829268292693</v>
      </c>
      <c r="H33" s="96">
        <v>276.57</v>
      </c>
      <c r="I33" s="19">
        <v>320.85000000000002</v>
      </c>
      <c r="J33" s="19">
        <v>296.86</v>
      </c>
      <c r="K33" s="62">
        <v>285.68</v>
      </c>
      <c r="L33" s="19">
        <f>(K33/J33-1)*100</f>
        <v>-3.7660850232432819</v>
      </c>
      <c r="M33" s="24">
        <f>(K33/H33-1)*100</f>
        <v>3.2939219727374569</v>
      </c>
    </row>
    <row r="34" spans="1:13" ht="13.5" customHeight="1" x14ac:dyDescent="0.25">
      <c r="A34" s="20" t="s">
        <v>15</v>
      </c>
      <c r="B34" s="76">
        <v>69</v>
      </c>
      <c r="C34" s="81">
        <v>43</v>
      </c>
      <c r="D34" s="22">
        <v>27</v>
      </c>
      <c r="E34" s="23">
        <v>41</v>
      </c>
      <c r="F34" s="24">
        <f>(E34/D34-1)*100</f>
        <v>51.851851851851862</v>
      </c>
      <c r="G34" s="25">
        <f>(E34/B34-1)*100</f>
        <v>-40.579710144927539</v>
      </c>
      <c r="H34" s="96">
        <v>242.08</v>
      </c>
      <c r="I34" s="19">
        <v>254.61</v>
      </c>
      <c r="J34" s="19">
        <v>251.2</v>
      </c>
      <c r="K34" s="62">
        <v>248.16</v>
      </c>
      <c r="L34" s="19">
        <f>(K34/J34-1)*100</f>
        <v>-1.2101910828025475</v>
      </c>
      <c r="M34" s="24">
        <f>(K34/H34-1)*100</f>
        <v>2.5115664243225311</v>
      </c>
    </row>
    <row r="35" spans="1:13" ht="13.5" customHeight="1" x14ac:dyDescent="0.25">
      <c r="A35" s="20" t="s">
        <v>16</v>
      </c>
      <c r="B35" s="76">
        <v>23</v>
      </c>
      <c r="C35" s="81">
        <v>6</v>
      </c>
      <c r="D35" s="22">
        <v>29</v>
      </c>
      <c r="E35" s="23">
        <v>4</v>
      </c>
      <c r="F35" s="24">
        <f>(E35/D35-1)*100</f>
        <v>-86.206896551724128</v>
      </c>
      <c r="G35" s="25">
        <f>(E35/B35-1)*100</f>
        <v>-82.608695652173907</v>
      </c>
      <c r="H35" s="96">
        <v>228.57</v>
      </c>
      <c r="I35" s="19">
        <v>179.84</v>
      </c>
      <c r="J35" s="19">
        <v>188.1</v>
      </c>
      <c r="K35" s="62">
        <v>207.8</v>
      </c>
      <c r="L35" s="19">
        <f>(K35/J35-1)*100</f>
        <v>10.473152578415746</v>
      </c>
      <c r="M35" s="24">
        <f>(K35/H35-1)*100</f>
        <v>-9.0869317933237053</v>
      </c>
    </row>
    <row r="36" spans="1:13" ht="13.5" customHeight="1" x14ac:dyDescent="0.25">
      <c r="A36" s="82" t="s">
        <v>17</v>
      </c>
      <c r="B36" s="64">
        <v>144</v>
      </c>
      <c r="C36" s="83">
        <v>131</v>
      </c>
      <c r="D36" s="83">
        <v>143</v>
      </c>
      <c r="E36" s="84">
        <v>125</v>
      </c>
      <c r="F36" s="32">
        <f>(E36/D36-1)*100</f>
        <v>-12.587412587412583</v>
      </c>
      <c r="G36" s="32">
        <f>(E36/B36-1)*100</f>
        <v>-13.194444444444443</v>
      </c>
      <c r="H36" s="85">
        <v>255.9</v>
      </c>
      <c r="I36" s="67">
        <v>303.07</v>
      </c>
      <c r="J36" s="67">
        <v>269.16000000000003</v>
      </c>
      <c r="K36" s="67">
        <v>273.16000000000003</v>
      </c>
      <c r="L36" s="87">
        <f>(K36/J36-1)*100</f>
        <v>1.4861049190072917</v>
      </c>
      <c r="M36" s="32">
        <f>(K35/H36-1)*100</f>
        <v>-18.796404845642822</v>
      </c>
    </row>
    <row r="37" spans="1:13" ht="13.8" thickBot="1" x14ac:dyDescent="0.3">
      <c r="A37" s="131" t="s">
        <v>22</v>
      </c>
      <c r="B37" s="131"/>
      <c r="C37" s="131"/>
      <c r="D37" s="131"/>
      <c r="E37" s="131"/>
      <c r="F37" s="131"/>
      <c r="G37" s="131"/>
      <c r="H37" s="131"/>
      <c r="I37" s="127"/>
      <c r="J37" s="127"/>
      <c r="K37" s="127"/>
      <c r="L37" s="127"/>
      <c r="M37" s="127"/>
    </row>
    <row r="38" spans="1:13" ht="13.5" customHeight="1" x14ac:dyDescent="0.25">
      <c r="A38" s="97" t="s">
        <v>17</v>
      </c>
      <c r="B38" s="98">
        <v>1</v>
      </c>
      <c r="C38" s="99">
        <v>8</v>
      </c>
      <c r="D38" s="100">
        <v>7</v>
      </c>
      <c r="E38" s="100">
        <v>2</v>
      </c>
      <c r="F38" s="101">
        <f>(E38/D38-1)*100</f>
        <v>-71.428571428571431</v>
      </c>
      <c r="G38" s="102">
        <f>(E38/B38-1)*100</f>
        <v>100</v>
      </c>
      <c r="H38" s="101">
        <v>110.15</v>
      </c>
      <c r="I38" s="103">
        <v>103.07</v>
      </c>
      <c r="J38" s="103">
        <v>102.9</v>
      </c>
      <c r="K38" s="33">
        <v>317.52</v>
      </c>
      <c r="L38" s="33">
        <f>(K38/J38-1)*100</f>
        <v>208.57142857142856</v>
      </c>
      <c r="M38" s="101">
        <f>(K38/H38-1)*100</f>
        <v>188.26146164321375</v>
      </c>
    </row>
    <row r="39" spans="1:13" ht="13.5" customHeight="1" x14ac:dyDescent="0.25">
      <c r="A39" s="104" t="s">
        <v>23</v>
      </c>
      <c r="B39" s="105">
        <v>702</v>
      </c>
      <c r="C39" s="106">
        <v>625</v>
      </c>
      <c r="D39" s="106">
        <v>755</v>
      </c>
      <c r="E39" s="106">
        <v>574</v>
      </c>
      <c r="F39" s="107">
        <f>(E39/D39-1)*100</f>
        <v>-23.973509933774839</v>
      </c>
      <c r="G39" s="107">
        <f>(E39/B39-1)*100</f>
        <v>-18.23361823361823</v>
      </c>
      <c r="H39" s="108" t="s">
        <v>24</v>
      </c>
      <c r="I39" s="109" t="s">
        <v>24</v>
      </c>
      <c r="J39" s="108" t="s">
        <v>24</v>
      </c>
      <c r="K39" s="108" t="s">
        <v>24</v>
      </c>
      <c r="L39" s="108" t="s">
        <v>24</v>
      </c>
      <c r="M39" s="108" t="s">
        <v>24</v>
      </c>
    </row>
    <row r="40" spans="1:13" ht="13.5" customHeight="1" x14ac:dyDescent="0.25">
      <c r="A40" s="110" t="s">
        <v>25</v>
      </c>
      <c r="B40" s="108" t="s">
        <v>24</v>
      </c>
      <c r="C40" s="108" t="s">
        <v>24</v>
      </c>
      <c r="D40" s="108" t="s">
        <v>24</v>
      </c>
      <c r="E40" s="108" t="s">
        <v>24</v>
      </c>
      <c r="F40" s="108" t="s">
        <v>24</v>
      </c>
      <c r="G40" s="108" t="s">
        <v>24</v>
      </c>
      <c r="H40" s="107">
        <v>311.31</v>
      </c>
      <c r="I40" s="109">
        <v>319</v>
      </c>
      <c r="J40" s="108">
        <v>312.89</v>
      </c>
      <c r="K40" s="108">
        <v>318.58</v>
      </c>
      <c r="L40" s="108">
        <f>(K40/J40-1)*100</f>
        <v>1.8185304739684938</v>
      </c>
      <c r="M40" s="108">
        <f>(K40/H40-1)*100</f>
        <v>2.3352927949632063</v>
      </c>
    </row>
    <row r="41" spans="1:13" x14ac:dyDescent="0.25">
      <c r="A41" s="111"/>
      <c r="B41" s="111"/>
      <c r="C41" s="112"/>
      <c r="D41" s="112"/>
      <c r="E41" s="112"/>
      <c r="F41" s="113"/>
      <c r="G41" s="113"/>
      <c r="H41" s="113"/>
    </row>
    <row r="42" spans="1:13" x14ac:dyDescent="0.25">
      <c r="A42" s="114" t="s">
        <v>26</v>
      </c>
      <c r="B42" s="115"/>
      <c r="C42" s="116"/>
      <c r="D42" s="116"/>
      <c r="E42" s="116"/>
    </row>
    <row r="43" spans="1:13" x14ac:dyDescent="0.25">
      <c r="A43" s="114" t="s">
        <v>27</v>
      </c>
      <c r="B43" s="115"/>
      <c r="C43" s="116"/>
      <c r="D43" s="117"/>
      <c r="E43" s="117"/>
    </row>
    <row r="44" spans="1:13" x14ac:dyDescent="0.25">
      <c r="A44" s="118"/>
      <c r="C44" s="116"/>
      <c r="D44" s="116"/>
      <c r="E44" s="116"/>
      <c r="M44" s="119" t="s">
        <v>28</v>
      </c>
    </row>
    <row r="45" spans="1:13" x14ac:dyDescent="0.25">
      <c r="D45" s="120"/>
      <c r="E45" s="120"/>
      <c r="M45" s="119" t="s">
        <v>29</v>
      </c>
    </row>
    <row r="46" spans="1:13" ht="23.25" customHeight="1" x14ac:dyDescent="0.25">
      <c r="D46" s="121"/>
      <c r="E46" s="121"/>
      <c r="F46" s="121"/>
      <c r="G46" s="121"/>
      <c r="H46" s="121"/>
      <c r="I46" s="121"/>
    </row>
  </sheetData>
  <mergeCells count="15">
    <mergeCell ref="A2:M2"/>
    <mergeCell ref="A4:A6"/>
    <mergeCell ref="B4:G4"/>
    <mergeCell ref="H4:M4"/>
    <mergeCell ref="C5:E5"/>
    <mergeCell ref="F5:G5"/>
    <mergeCell ref="I5:K5"/>
    <mergeCell ref="L5:M5"/>
    <mergeCell ref="D46:I46"/>
    <mergeCell ref="A7:M7"/>
    <mergeCell ref="A14:M14"/>
    <mergeCell ref="A21:M21"/>
    <mergeCell ref="A25:M25"/>
    <mergeCell ref="A31:M31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2024-07-16T12:26:38Z</dcterms:created>
  <dcterms:modified xsi:type="dcterms:W3CDTF">2024-07-16T12:36:03Z</dcterms:modified>
</cp:coreProperties>
</file>