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9\"/>
    </mc:Choice>
  </mc:AlternateContent>
  <xr:revisionPtr revIDLastSave="0" documentId="13_ncr:1_{4C0211BF-87D3-442A-9E4F-4BED4A8A8046}" xr6:coauthVersionLast="47" xr6:coauthVersionMax="47" xr10:uidLastSave="{00000000-0000-0000-0000-000000000000}"/>
  <bookViews>
    <workbookView xWindow="-108" yWindow="-108" windowWidth="23256" windowHeight="12456" xr2:uid="{614EC83B-C82B-47A8-BF23-16438ECB140F}"/>
  </bookViews>
  <sheets>
    <sheet name="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1" l="1"/>
  <c r="G81" i="1"/>
  <c r="H80" i="1"/>
  <c r="G80" i="1"/>
  <c r="H79" i="1"/>
  <c r="G79" i="1"/>
  <c r="H77" i="1"/>
  <c r="G77" i="1"/>
  <c r="H76" i="1"/>
  <c r="G76" i="1"/>
  <c r="H74" i="1"/>
  <c r="G74" i="1"/>
  <c r="H73" i="1"/>
  <c r="G73" i="1"/>
  <c r="H72" i="1"/>
  <c r="G72" i="1"/>
  <c r="H71" i="1"/>
  <c r="G71" i="1"/>
  <c r="H69" i="1"/>
  <c r="G69" i="1"/>
  <c r="G67" i="1"/>
  <c r="H66" i="1"/>
  <c r="G66" i="1"/>
  <c r="G64" i="1"/>
  <c r="G62" i="1"/>
  <c r="H59" i="1"/>
  <c r="G59" i="1"/>
  <c r="H58" i="1"/>
  <c r="G58" i="1"/>
  <c r="H57" i="1"/>
  <c r="G57" i="1"/>
  <c r="H56" i="1"/>
  <c r="G56" i="1"/>
  <c r="H55" i="1"/>
  <c r="G55" i="1"/>
  <c r="H54" i="1"/>
  <c r="G54" i="1"/>
  <c r="H52" i="1"/>
  <c r="G52" i="1"/>
  <c r="H51" i="1"/>
  <c r="G51" i="1"/>
  <c r="H50" i="1"/>
  <c r="G50" i="1"/>
  <c r="H48" i="1"/>
  <c r="G48" i="1"/>
  <c r="H46" i="1"/>
  <c r="G46" i="1"/>
  <c r="H45" i="1"/>
  <c r="G45" i="1"/>
  <c r="H44" i="1"/>
  <c r="H39" i="1"/>
  <c r="G39" i="1"/>
  <c r="H38" i="1"/>
  <c r="G38" i="1"/>
  <c r="H37" i="1"/>
  <c r="G37" i="1"/>
  <c r="H36" i="1"/>
  <c r="H35" i="1"/>
  <c r="G35" i="1"/>
  <c r="G34" i="1"/>
  <c r="H33" i="1"/>
  <c r="G33" i="1"/>
  <c r="H31" i="1"/>
  <c r="G31" i="1"/>
  <c r="H29" i="1"/>
  <c r="G29" i="1"/>
  <c r="H27" i="1"/>
  <c r="G27" i="1"/>
  <c r="G26" i="1"/>
  <c r="H25" i="1"/>
  <c r="G25" i="1"/>
  <c r="H23" i="1"/>
  <c r="G23" i="1"/>
  <c r="H22" i="1"/>
  <c r="G22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G13" i="1"/>
  <c r="H12" i="1"/>
  <c r="G12" i="1"/>
  <c r="H10" i="1"/>
  <c r="G10" i="1"/>
  <c r="H8" i="1"/>
  <c r="G8" i="1"/>
</calcChain>
</file>

<file path=xl/sharedStrings.xml><?xml version="1.0" encoding="utf-8"?>
<sst xmlns="http://schemas.openxmlformats.org/spreadsheetml/2006/main" count="231" uniqueCount="46">
  <si>
    <t xml:space="preserve">Galvijų supirkimo kainos Lietuvos įmonėse 2024 m. 26–29 sav., EUR/100 kg skerdenų (be PVM)  </t>
  </si>
  <si>
    <t>Kategorija pagal
raumeningumą</t>
  </si>
  <si>
    <t>Pokytis %</t>
  </si>
  <si>
    <t>29 sav.
(07 17–23)</t>
  </si>
  <si>
    <t>26 sav.
(06 24–30)</t>
  </si>
  <si>
    <t>27 sav.
(07 01–07)</t>
  </si>
  <si>
    <t>28 sav.
(07 08–14)</t>
  </si>
  <si>
    <t>29 sav.
(07 15–21)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</si>
  <si>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</si>
  <si>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</si>
  <si>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</si>
  <si>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</si>
  <si>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</si>
  <si>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</si>
  <si>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</si>
  <si>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</si>
  <si>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</si>
  <si>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</si>
  <si>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</si>
  <si>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</si>
  <si>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</si>
  <si>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</si>
  <si>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</si>
  <si>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</si>
  <si>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</si>
  <si>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</si>
  <si>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</si>
  <si>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</si>
  <si>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</si>
  <si>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</si>
  <si>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</si>
  <si>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</si>
  <si>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</si>
  <si>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</si>
  <si>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</si>
  <si>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</si>
  <si>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</si>
  <si>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</si>
  <si>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</si>
  <si>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</si>
  <si>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</si>
  <si>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</si>
  <si>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29 savaitę su 2024 m. 28 savaite</t>
  </si>
  <si>
    <t>** lyginant 2024 m. 29 savaitę su 2023 m. 29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</si>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</sst>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3" fillId="2" borderId="2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2" fontId="7" fillId="3" borderId="9" xfId="1" applyNumberFormat="1" applyFont="1" applyFill="1" applyBorder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8" fillId="0" borderId="0" xfId="0" quotePrefix="1" applyNumberFormat="1" applyFont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9" xfId="1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2" fontId="11" fillId="0" borderId="0" xfId="1" applyNumberFormat="1" applyFont="1" applyAlignment="1">
      <alignment horizontal="right" vertical="center" wrapText="1" inden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9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9" xfId="0" applyNumberFormat="1" applyFont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2" fontId="16" fillId="0" borderId="9" xfId="0" applyNumberFormat="1" applyFont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5" fillId="0" borderId="0" xfId="0" applyNumberFormat="1" applyFont="1" applyAlignment="1">
      <alignment horizontal="right" vertical="center" wrapText="1" indent="1"/>
    </xf>
    <xf numFmtId="2" fontId="15" fillId="0" borderId="12" xfId="0" applyNumberFormat="1" applyFont="1" applyBorder="1" applyAlignment="1">
      <alignment horizontal="right" vertical="center" wrapText="1" indent="1"/>
    </xf>
    <xf numFmtId="2" fontId="8" fillId="0" borderId="12" xfId="0" quotePrefix="1" applyNumberFormat="1" applyFont="1" applyBorder="1" applyAlignment="1">
      <alignment horizontal="right" vertical="center" indent="1"/>
    </xf>
    <xf numFmtId="0" fontId="15" fillId="0" borderId="0" xfId="0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16" fillId="0" borderId="15" xfId="0" applyNumberFormat="1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3" fillId="0" borderId="0" xfId="1" applyFont="1" applyAlignment="1">
      <alignment horizontal="center" wrapText="1"/>
    </xf>
    <xf numFmtId="2" fontId="7" fillId="0" borderId="20" xfId="1" applyNumberFormat="1" applyFont="1" applyBorder="1" applyAlignment="1">
      <alignment horizontal="right" vertical="center" wrapText="1" indent="1"/>
    </xf>
    <xf numFmtId="0" fontId="7" fillId="0" borderId="10" xfId="1" applyFont="1" applyBorder="1" applyAlignment="1">
      <alignment horizontal="right" vertical="center" wrapText="1" indent="1"/>
    </xf>
    <xf numFmtId="0" fontId="7" fillId="0" borderId="11" xfId="1" applyFont="1" applyBorder="1" applyAlignment="1">
      <alignment horizontal="right" vertical="center" wrapText="1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2" fontId="12" fillId="0" borderId="9" xfId="0" quotePrefix="1" applyNumberFormat="1" applyFont="1" applyBorder="1" applyAlignment="1">
      <alignment horizontal="right" vertical="center" indent="1"/>
    </xf>
    <xf numFmtId="0" fontId="18" fillId="0" borderId="0" xfId="1" applyFont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2" fillId="0" borderId="0" xfId="0" quotePrefix="1" applyFont="1" applyAlignment="1">
      <alignment horizontal="right" vertical="center" indent="1"/>
    </xf>
    <xf numFmtId="0" fontId="12" fillId="0" borderId="12" xfId="0" quotePrefix="1" applyFont="1" applyBorder="1" applyAlignment="1">
      <alignment horizontal="right" vertical="center" indent="1"/>
    </xf>
    <xf numFmtId="0" fontId="15" fillId="0" borderId="12" xfId="0" applyFont="1" applyBorder="1" applyAlignment="1">
      <alignment horizontal="right" vertical="center" wrapText="1" indent="1"/>
    </xf>
    <xf numFmtId="2" fontId="18" fillId="0" borderId="14" xfId="1" applyNumberFormat="1" applyFont="1" applyBorder="1" applyAlignment="1">
      <alignment horizontal="right" vertical="center" wrapText="1" indent="1"/>
    </xf>
    <xf numFmtId="2" fontId="18" fillId="0" borderId="15" xfId="1" applyNumberFormat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0" fontId="16" fillId="2" borderId="17" xfId="0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right" vertical="center" wrapText="1" indent="1"/>
    </xf>
    <xf numFmtId="0" fontId="7" fillId="0" borderId="9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0" xfId="1" applyNumberFormat="1" applyFont="1" applyAlignment="1">
      <alignment horizontal="right" vertical="center" wrapText="1" indent="1"/>
    </xf>
    <xf numFmtId="2" fontId="18" fillId="0" borderId="12" xfId="1" applyNumberFormat="1" applyFont="1" applyBorder="1" applyAlignment="1">
      <alignment horizontal="right" vertical="center" wrapText="1" indent="1"/>
    </xf>
    <xf numFmtId="0" fontId="8" fillId="0" borderId="9" xfId="1" quotePrefix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wrapText="1" indent="1"/>
    </xf>
    <xf numFmtId="2" fontId="7" fillId="0" borderId="9" xfId="1" applyNumberFormat="1" applyFont="1" applyBorder="1" applyAlignment="1">
      <alignment horizontal="right" vertical="center" wrapText="1" indent="1"/>
    </xf>
    <xf numFmtId="0" fontId="18" fillId="0" borderId="9" xfId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0" fontId="16" fillId="2" borderId="21" xfId="0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15" fillId="0" borderId="10" xfId="0" applyNumberFormat="1" applyFont="1" applyBorder="1" applyAlignment="1">
      <alignment horizontal="right" vertical="center" wrapText="1" indent="1"/>
    </xf>
    <xf numFmtId="2" fontId="15" fillId="0" borderId="11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2" xfId="0" applyNumberFormat="1" applyFont="1" applyBorder="1" applyAlignment="1">
      <alignment horizontal="right" vertical="center" wrapText="1" indent="1"/>
    </xf>
    <xf numFmtId="2" fontId="11" fillId="0" borderId="9" xfId="1" applyNumberFormat="1" applyFont="1" applyBorder="1" applyAlignment="1">
      <alignment horizontal="right" vertical="center" wrapText="1" indent="1"/>
    </xf>
    <xf numFmtId="0" fontId="20" fillId="0" borderId="0" xfId="0" applyFont="1" applyAlignment="1">
      <alignment horizontal="right" vertical="center" wrapText="1" indent="1"/>
    </xf>
    <xf numFmtId="0" fontId="20" fillId="0" borderId="12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17" fillId="0" borderId="9" xfId="1" applyNumberFormat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8" fillId="0" borderId="12" xfId="0" applyFont="1" applyBorder="1" applyAlignment="1">
      <alignment horizontal="right" vertical="center" indent="1"/>
    </xf>
    <xf numFmtId="0" fontId="16" fillId="0" borderId="12" xfId="0" applyFont="1" applyBorder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0" fontId="22" fillId="0" borderId="12" xfId="0" applyFont="1" applyBorder="1" applyAlignment="1">
      <alignment horizontal="right" vertical="center" wrapText="1" indent="1"/>
    </xf>
    <xf numFmtId="2" fontId="16" fillId="0" borderId="13" xfId="0" quotePrefix="1" applyNumberFormat="1" applyFont="1" applyBorder="1" applyAlignment="1">
      <alignment horizontal="right" vertical="center" wrapText="1" indent="1"/>
    </xf>
    <xf numFmtId="0" fontId="5" fillId="2" borderId="22" xfId="1" applyFont="1" applyFill="1" applyBorder="1" applyAlignment="1">
      <alignment horizontal="center" wrapText="1"/>
    </xf>
    <xf numFmtId="2" fontId="16" fillId="2" borderId="23" xfId="0" applyNumberFormat="1" applyFont="1" applyFill="1" applyBorder="1" applyAlignment="1">
      <alignment horizontal="right" vertical="center" wrapText="1" indent="1"/>
    </xf>
    <xf numFmtId="2" fontId="12" fillId="2" borderId="23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4" xfId="1" applyNumberFormat="1" applyFont="1" applyFill="1" applyBorder="1" applyAlignment="1">
      <alignment horizontal="center" vertical="center" wrapText="1"/>
    </xf>
    <xf numFmtId="2" fontId="12" fillId="4" borderId="25" xfId="0" applyNumberFormat="1" applyFont="1" applyFill="1" applyBorder="1" applyAlignment="1">
      <alignment horizontal="right" vertical="center" wrapText="1" indent="1"/>
    </xf>
    <xf numFmtId="0" fontId="12" fillId="4" borderId="25" xfId="0" applyFont="1" applyFill="1" applyBorder="1" applyAlignment="1">
      <alignment horizontal="right" vertical="center" wrapText="1" indent="1"/>
    </xf>
    <xf numFmtId="2" fontId="12" fillId="4" borderId="25" xfId="0" applyNumberFormat="1" applyFont="1" applyFill="1" applyBorder="1" applyAlignment="1">
      <alignment horizontal="right" vertical="center" indent="1"/>
    </xf>
    <xf numFmtId="2" fontId="12" fillId="4" borderId="26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  <xf numFmtId="0" fontId="5" fillId="3" borderId="19" xfId="1" applyFont="1" applyFill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2" fontId="17" fillId="0" borderId="12" xfId="1" applyNumberFormat="1" applyFont="1" applyBorder="1" applyAlignment="1">
      <alignment horizontal="right" vertical="center" wrapText="1" indent="1"/>
    </xf>
  </cellXfs>
  <cellStyles count="3">
    <cellStyle name="Normal" xfId="0" builtinId="0"/>
    <cellStyle name="Normal 2" xfId="1" xr:uid="{EDF9A3DB-88A8-48AC-9042-1DA2D37E9A69}"/>
    <cellStyle name="Normal_Sheet1 2" xfId="2" xr:uid="{F596A99C-C10C-42D5-B013-163B4B71E8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1AA88-D9BB-4269-B617-339859787D3E}">
  <dimension ref="A2:H89"/>
  <sheetViews>
    <sheetView showGridLines="0" tabSelected="1" workbookViewId="0">
      <selection activeCell="I36" sqref="I36"/>
    </sheetView>
  </sheetViews>
  <sheetFormatPr defaultRowHeight="14.4" x14ac:dyDescent="0.3"/>
  <cols>
    <col min="1" max="1" width="17.33203125" customWidth="1"/>
    <col min="2" max="2" width="10.21875" customWidth="1"/>
    <col min="3" max="3" width="11.109375" customWidth="1"/>
    <col min="4" max="4" width="10.21875" customWidth="1"/>
    <col min="5" max="5" width="10" customWidth="1"/>
  </cols>
  <sheetData>
    <row r="2" spans="1:8" x14ac:dyDescent="0.3">
      <c r="A2" s="107" t="s">
        <v>0</v>
      </c>
      <c r="B2" s="107"/>
      <c r="C2" s="107"/>
      <c r="D2" s="107"/>
      <c r="E2" s="107"/>
      <c r="F2" s="107"/>
      <c r="G2" s="107"/>
      <c r="H2" s="107"/>
    </row>
    <row r="4" spans="1:8" x14ac:dyDescent="0.3">
      <c r="A4" s="108" t="s">
        <v>1</v>
      </c>
      <c r="B4" s="1">
        <v>2023</v>
      </c>
      <c r="C4" s="110">
        <v>2024</v>
      </c>
      <c r="D4" s="110"/>
      <c r="E4" s="110"/>
      <c r="F4" s="111"/>
      <c r="G4" s="110" t="s">
        <v>2</v>
      </c>
      <c r="H4" s="110"/>
    </row>
    <row r="5" spans="1:8" ht="24" x14ac:dyDescent="0.3">
      <c r="A5" s="109"/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4" t="s">
        <v>9</v>
      </c>
    </row>
    <row r="6" spans="1:8" x14ac:dyDescent="0.3">
      <c r="A6" s="112" t="s">
        <v>10</v>
      </c>
      <c r="B6" s="112"/>
      <c r="C6" s="112"/>
      <c r="D6" s="112"/>
      <c r="E6" s="113"/>
      <c r="F6" s="113"/>
      <c r="G6" s="113"/>
      <c r="H6" s="112"/>
    </row>
    <row r="7" spans="1:8" x14ac:dyDescent="0.3">
      <c r="A7" s="5" t="s">
        <v>11</v>
      </c>
      <c r="B7" s="6" t="s">
        <v>12</v>
      </c>
      <c r="C7" s="7" t="s">
        <v>12</v>
      </c>
      <c r="D7" s="7" t="s">
        <v>12</v>
      </c>
      <c r="E7" s="7" t="s">
        <v>12</v>
      </c>
      <c r="F7" s="8" t="s">
        <v>12</v>
      </c>
      <c r="G7" s="9" t="s">
        <v>13</v>
      </c>
      <c r="H7" s="10" t="s">
        <v>13</v>
      </c>
    </row>
    <row r="8" spans="1:8" x14ac:dyDescent="0.3">
      <c r="A8" s="11" t="s">
        <v>14</v>
      </c>
      <c r="B8" s="6">
        <v>388.84</v>
      </c>
      <c r="C8" s="12">
        <v>450.48</v>
      </c>
      <c r="D8" s="12">
        <v>450.35</v>
      </c>
      <c r="E8" s="12">
        <v>442.38</v>
      </c>
      <c r="F8" s="13">
        <v>436.18</v>
      </c>
      <c r="G8" s="10">
        <f>F8/E8*100-100</f>
        <v>-1.4015100140150878</v>
      </c>
      <c r="H8" s="10">
        <f t="shared" ref="H8:H15" si="0">(F8/B8-1)*100</f>
        <v>12.174673387511593</v>
      </c>
    </row>
    <row r="9" spans="1:8" x14ac:dyDescent="0.3">
      <c r="A9" s="11" t="s">
        <v>15</v>
      </c>
      <c r="B9" s="6" t="s">
        <v>12</v>
      </c>
      <c r="C9" s="12">
        <v>445.83</v>
      </c>
      <c r="D9" s="12" t="s">
        <v>12</v>
      </c>
      <c r="E9" s="12">
        <v>445.79</v>
      </c>
      <c r="F9" s="13" t="s">
        <v>12</v>
      </c>
      <c r="G9" s="10" t="s">
        <v>13</v>
      </c>
      <c r="H9" s="10" t="s">
        <v>13</v>
      </c>
    </row>
    <row r="10" spans="1:8" x14ac:dyDescent="0.3">
      <c r="A10" s="14" t="s">
        <v>16</v>
      </c>
      <c r="B10" s="15">
        <v>382.19</v>
      </c>
      <c r="C10" s="16">
        <v>444.64</v>
      </c>
      <c r="D10" s="16">
        <v>447.55</v>
      </c>
      <c r="E10" s="17">
        <v>444.18</v>
      </c>
      <c r="F10" s="18">
        <v>437.15</v>
      </c>
      <c r="G10" s="19">
        <f>F10/E10*100-100</f>
        <v>-1.5826917015624389</v>
      </c>
      <c r="H10" s="20">
        <f t="shared" si="0"/>
        <v>14.380282058661908</v>
      </c>
    </row>
    <row r="11" spans="1:8" x14ac:dyDescent="0.3">
      <c r="A11" s="11" t="s">
        <v>17</v>
      </c>
      <c r="B11" s="21" t="s">
        <v>12</v>
      </c>
      <c r="C11" s="12">
        <v>414.56</v>
      </c>
      <c r="D11" s="12" t="s">
        <v>13</v>
      </c>
      <c r="E11" s="12" t="s">
        <v>12</v>
      </c>
      <c r="F11" s="13" t="s">
        <v>12</v>
      </c>
      <c r="G11" s="10" t="s">
        <v>13</v>
      </c>
      <c r="H11" s="22" t="s">
        <v>13</v>
      </c>
    </row>
    <row r="12" spans="1:8" x14ac:dyDescent="0.3">
      <c r="A12" s="11" t="s">
        <v>18</v>
      </c>
      <c r="B12" s="23">
        <v>358.84</v>
      </c>
      <c r="C12" s="24">
        <v>434.98</v>
      </c>
      <c r="D12" s="24">
        <v>411.89</v>
      </c>
      <c r="E12" s="12">
        <v>419.89</v>
      </c>
      <c r="F12" s="13">
        <v>411.68</v>
      </c>
      <c r="G12" s="10">
        <f>F12/E12*100-100</f>
        <v>-1.9552740003334179</v>
      </c>
      <c r="H12" s="10">
        <f t="shared" si="0"/>
        <v>14.725225727343672</v>
      </c>
    </row>
    <row r="13" spans="1:8" x14ac:dyDescent="0.3">
      <c r="A13" s="11" t="s">
        <v>19</v>
      </c>
      <c r="B13" s="23" t="s">
        <v>12</v>
      </c>
      <c r="C13" s="24">
        <v>430.08</v>
      </c>
      <c r="D13" s="24">
        <v>426.92</v>
      </c>
      <c r="E13" s="12">
        <v>426.68</v>
      </c>
      <c r="F13" s="13">
        <v>420.34</v>
      </c>
      <c r="G13" s="10">
        <f>F13/E13*100-100</f>
        <v>-1.4858910659041982</v>
      </c>
      <c r="H13" s="10" t="s">
        <v>13</v>
      </c>
    </row>
    <row r="14" spans="1:8" x14ac:dyDescent="0.3">
      <c r="A14" s="14" t="s">
        <v>20</v>
      </c>
      <c r="B14" s="25">
        <v>360.24</v>
      </c>
      <c r="C14" s="26">
        <v>430.62</v>
      </c>
      <c r="D14" s="26">
        <v>422.92</v>
      </c>
      <c r="E14" s="27">
        <v>423.58</v>
      </c>
      <c r="F14" s="28">
        <v>417.73</v>
      </c>
      <c r="G14" s="19">
        <f>F14/E14*100-100</f>
        <v>-1.3810850370650058</v>
      </c>
      <c r="H14" s="20">
        <f t="shared" si="0"/>
        <v>15.958805240950479</v>
      </c>
    </row>
    <row r="15" spans="1:8" x14ac:dyDescent="0.3">
      <c r="A15" s="11" t="s">
        <v>21</v>
      </c>
      <c r="B15" s="23">
        <v>336.11</v>
      </c>
      <c r="C15" s="12">
        <v>351.75</v>
      </c>
      <c r="D15" s="12">
        <v>366.33</v>
      </c>
      <c r="E15" s="12">
        <v>361.21</v>
      </c>
      <c r="F15" s="13">
        <v>360.14</v>
      </c>
      <c r="G15" s="22">
        <f>F15/E15*100-100</f>
        <v>-0.29622657180034651</v>
      </c>
      <c r="H15" s="22">
        <f t="shared" si="0"/>
        <v>7.149445122132625</v>
      </c>
    </row>
    <row r="16" spans="1:8" x14ac:dyDescent="0.3">
      <c r="A16" s="11" t="s">
        <v>22</v>
      </c>
      <c r="B16" s="23">
        <v>343.12</v>
      </c>
      <c r="C16" s="29">
        <v>405.31</v>
      </c>
      <c r="D16" s="29">
        <v>406.41</v>
      </c>
      <c r="E16" s="29">
        <v>398.19</v>
      </c>
      <c r="F16" s="30">
        <v>392.4</v>
      </c>
      <c r="G16" s="10">
        <f t="shared" ref="G16:G20" si="1">F16/E16*100-100</f>
        <v>-1.4540797106908769</v>
      </c>
      <c r="H16" s="10">
        <f>(F16/B16-1)*100</f>
        <v>14.362322219631608</v>
      </c>
    </row>
    <row r="17" spans="1:8" x14ac:dyDescent="0.3">
      <c r="A17" s="11" t="s">
        <v>23</v>
      </c>
      <c r="B17" s="23">
        <v>361.1</v>
      </c>
      <c r="C17" s="24">
        <v>418.48</v>
      </c>
      <c r="D17" s="24">
        <v>440.39</v>
      </c>
      <c r="E17" s="12">
        <v>423.03</v>
      </c>
      <c r="F17" s="13">
        <v>399.9</v>
      </c>
      <c r="G17" s="10">
        <f t="shared" si="1"/>
        <v>-5.467697326430752</v>
      </c>
      <c r="H17" s="10">
        <f t="shared" ref="H17:H20" si="2">(F17/B17-1)*100</f>
        <v>10.744945998338395</v>
      </c>
    </row>
    <row r="18" spans="1:8" x14ac:dyDescent="0.3">
      <c r="A18" s="14" t="s">
        <v>24</v>
      </c>
      <c r="B18" s="25">
        <v>346.59</v>
      </c>
      <c r="C18" s="27">
        <v>404.62</v>
      </c>
      <c r="D18" s="27">
        <v>417.11</v>
      </c>
      <c r="E18" s="27">
        <v>409.97</v>
      </c>
      <c r="F18" s="28">
        <v>395.38</v>
      </c>
      <c r="G18" s="19">
        <f t="shared" si="1"/>
        <v>-3.5587969851452641</v>
      </c>
      <c r="H18" s="20">
        <f t="shared" si="2"/>
        <v>14.077151677774902</v>
      </c>
    </row>
    <row r="19" spans="1:8" x14ac:dyDescent="0.3">
      <c r="A19" s="11" t="s">
        <v>25</v>
      </c>
      <c r="B19" s="23">
        <v>266.14</v>
      </c>
      <c r="C19" s="10" t="s">
        <v>12</v>
      </c>
      <c r="D19" s="10">
        <v>314</v>
      </c>
      <c r="E19" s="10">
        <v>309.37</v>
      </c>
      <c r="F19" s="31">
        <v>320.25</v>
      </c>
      <c r="G19" s="22">
        <f t="shared" si="1"/>
        <v>3.5168245143355961</v>
      </c>
      <c r="H19" s="22">
        <f t="shared" si="2"/>
        <v>20.331404523934783</v>
      </c>
    </row>
    <row r="20" spans="1:8" x14ac:dyDescent="0.3">
      <c r="A20" s="11" t="s">
        <v>26</v>
      </c>
      <c r="B20" s="23">
        <v>287.33</v>
      </c>
      <c r="C20" s="32">
        <v>355.98</v>
      </c>
      <c r="D20" s="32">
        <v>357.14</v>
      </c>
      <c r="E20" s="29">
        <v>345.7</v>
      </c>
      <c r="F20" s="30">
        <v>350.67</v>
      </c>
      <c r="G20" s="10">
        <f t="shared" si="1"/>
        <v>1.4376627133352713</v>
      </c>
      <c r="H20" s="10">
        <f t="shared" si="2"/>
        <v>22.044339261476352</v>
      </c>
    </row>
    <row r="21" spans="1:8" x14ac:dyDescent="0.3">
      <c r="A21" s="11" t="s">
        <v>27</v>
      </c>
      <c r="B21" s="21" t="s">
        <v>12</v>
      </c>
      <c r="C21" s="10" t="s">
        <v>12</v>
      </c>
      <c r="D21" s="10" t="s">
        <v>12</v>
      </c>
      <c r="E21" s="10" t="s">
        <v>12</v>
      </c>
      <c r="F21" s="31" t="s">
        <v>12</v>
      </c>
      <c r="G21" s="10" t="s">
        <v>13</v>
      </c>
      <c r="H21" s="10" t="s">
        <v>13</v>
      </c>
    </row>
    <row r="22" spans="1:8" x14ac:dyDescent="0.3">
      <c r="A22" s="14" t="s">
        <v>28</v>
      </c>
      <c r="B22" s="33">
        <v>286.04000000000002</v>
      </c>
      <c r="C22" s="34">
        <v>348.57</v>
      </c>
      <c r="D22" s="34">
        <v>354.87</v>
      </c>
      <c r="E22" s="34">
        <v>364.68</v>
      </c>
      <c r="F22" s="35">
        <v>347.33</v>
      </c>
      <c r="G22" s="19">
        <f>F22/E22*100-100</f>
        <v>-4.7575957003400333</v>
      </c>
      <c r="H22" s="20">
        <f>(F22/B22-1)*100</f>
        <v>21.427073136624241</v>
      </c>
    </row>
    <row r="23" spans="1:8" x14ac:dyDescent="0.3">
      <c r="A23" s="36" t="s">
        <v>29</v>
      </c>
      <c r="B23" s="37">
        <v>347.55</v>
      </c>
      <c r="C23" s="37">
        <v>417.94</v>
      </c>
      <c r="D23" s="37">
        <v>420.94</v>
      </c>
      <c r="E23" s="37">
        <v>418.18</v>
      </c>
      <c r="F23" s="37">
        <v>406.79</v>
      </c>
      <c r="G23" s="38">
        <f>F23/E23*100-100</f>
        <v>-2.723707494380406</v>
      </c>
      <c r="H23" s="39">
        <f>F23/B23*100-100</f>
        <v>17.045029492159401</v>
      </c>
    </row>
    <row r="24" spans="1:8" x14ac:dyDescent="0.3">
      <c r="A24" s="106" t="s">
        <v>30</v>
      </c>
      <c r="B24" s="106"/>
      <c r="C24" s="106"/>
      <c r="D24" s="106"/>
      <c r="E24" s="106"/>
      <c r="F24" s="106"/>
      <c r="G24" s="106"/>
      <c r="H24" s="106"/>
    </row>
    <row r="25" spans="1:8" x14ac:dyDescent="0.3">
      <c r="A25" s="40" t="s">
        <v>14</v>
      </c>
      <c r="B25" s="41">
        <v>374.38</v>
      </c>
      <c r="C25" s="42" t="s">
        <v>12</v>
      </c>
      <c r="D25" s="42">
        <v>440.03</v>
      </c>
      <c r="E25" s="42">
        <v>426.85</v>
      </c>
      <c r="F25" s="43">
        <v>422.39</v>
      </c>
      <c r="G25" s="22">
        <f>F25/E25*100-100</f>
        <v>-1.044863535199724</v>
      </c>
      <c r="H25" s="44">
        <f t="shared" ref="H25:H27" si="3">F25/B25*100-100</f>
        <v>12.823868796410068</v>
      </c>
    </row>
    <row r="26" spans="1:8" x14ac:dyDescent="0.3">
      <c r="A26" s="40" t="s">
        <v>15</v>
      </c>
      <c r="B26" s="21" t="s">
        <v>12</v>
      </c>
      <c r="C26" s="24" t="s">
        <v>12</v>
      </c>
      <c r="D26" s="24">
        <v>406.15</v>
      </c>
      <c r="E26" s="24">
        <v>435.59</v>
      </c>
      <c r="F26" s="45">
        <v>429.64</v>
      </c>
      <c r="G26" s="22">
        <f>F26/E26*100-100</f>
        <v>-1.3659634059551422</v>
      </c>
      <c r="H26" s="46" t="s">
        <v>13</v>
      </c>
    </row>
    <row r="27" spans="1:8" x14ac:dyDescent="0.3">
      <c r="A27" s="14" t="s">
        <v>16</v>
      </c>
      <c r="B27" s="47">
        <v>378.09</v>
      </c>
      <c r="C27" s="48">
        <v>394.09</v>
      </c>
      <c r="D27" s="48">
        <v>428.52</v>
      </c>
      <c r="E27" s="48">
        <v>427.76</v>
      </c>
      <c r="F27" s="49">
        <v>423.75</v>
      </c>
      <c r="G27" s="19">
        <f t="shared" ref="G27:G34" si="4">F27/E27*100-100</f>
        <v>-0.93744155601271473</v>
      </c>
      <c r="H27" s="50">
        <f t="shared" si="3"/>
        <v>12.076489724668733</v>
      </c>
    </row>
    <row r="28" spans="1:8" x14ac:dyDescent="0.3">
      <c r="A28" s="11" t="s">
        <v>17</v>
      </c>
      <c r="B28" s="21" t="s">
        <v>12</v>
      </c>
      <c r="C28" s="24">
        <v>396.8</v>
      </c>
      <c r="D28" s="24" t="s">
        <v>12</v>
      </c>
      <c r="E28" s="24">
        <v>398.91</v>
      </c>
      <c r="F28" s="45" t="s">
        <v>12</v>
      </c>
      <c r="G28" s="10" t="s">
        <v>13</v>
      </c>
      <c r="H28" s="44" t="s">
        <v>13</v>
      </c>
    </row>
    <row r="29" spans="1:8" x14ac:dyDescent="0.3">
      <c r="A29" s="11" t="s">
        <v>18</v>
      </c>
      <c r="B29" s="21">
        <v>362.68</v>
      </c>
      <c r="C29" s="24">
        <v>430.99</v>
      </c>
      <c r="D29" s="24">
        <v>417.8</v>
      </c>
      <c r="E29" s="24">
        <v>411.06</v>
      </c>
      <c r="F29" s="45">
        <v>411.93</v>
      </c>
      <c r="G29" s="22">
        <f t="shared" si="4"/>
        <v>0.21164793460808085</v>
      </c>
      <c r="H29" s="44">
        <f t="shared" ref="H29:H38" si="5">F29/B29*100-100</f>
        <v>13.579463990294485</v>
      </c>
    </row>
    <row r="30" spans="1:8" x14ac:dyDescent="0.3">
      <c r="A30" s="11" t="s">
        <v>19</v>
      </c>
      <c r="B30" s="21">
        <v>355.68</v>
      </c>
      <c r="C30" s="24" t="s">
        <v>12</v>
      </c>
      <c r="D30" s="24">
        <v>421.23</v>
      </c>
      <c r="E30" s="24">
        <v>436.46</v>
      </c>
      <c r="F30" s="45" t="s">
        <v>12</v>
      </c>
      <c r="G30" s="22" t="s">
        <v>13</v>
      </c>
      <c r="H30" s="44" t="s">
        <v>13</v>
      </c>
    </row>
    <row r="31" spans="1:8" x14ac:dyDescent="0.3">
      <c r="A31" s="14" t="s">
        <v>20</v>
      </c>
      <c r="B31" s="47">
        <v>358.91</v>
      </c>
      <c r="C31" s="51">
        <v>432.02</v>
      </c>
      <c r="D31" s="51">
        <v>416.85</v>
      </c>
      <c r="E31" s="51">
        <v>421.59</v>
      </c>
      <c r="F31" s="52">
        <v>416.82</v>
      </c>
      <c r="G31" s="20">
        <f t="shared" si="4"/>
        <v>-1.1314310111719976</v>
      </c>
      <c r="H31" s="50">
        <f t="shared" si="5"/>
        <v>16.134964197152485</v>
      </c>
    </row>
    <row r="32" spans="1:8" x14ac:dyDescent="0.3">
      <c r="A32" s="11" t="s">
        <v>21</v>
      </c>
      <c r="B32" s="21">
        <v>322.70999999999998</v>
      </c>
      <c r="C32" s="24">
        <v>389.37</v>
      </c>
      <c r="D32" s="24" t="s">
        <v>12</v>
      </c>
      <c r="E32" s="24">
        <v>357.79</v>
      </c>
      <c r="F32" s="45" t="s">
        <v>12</v>
      </c>
      <c r="G32" s="22" t="s">
        <v>13</v>
      </c>
      <c r="H32" s="44" t="s">
        <v>13</v>
      </c>
    </row>
    <row r="33" spans="1:8" x14ac:dyDescent="0.3">
      <c r="A33" s="11" t="s">
        <v>22</v>
      </c>
      <c r="B33" s="23">
        <v>334.67</v>
      </c>
      <c r="C33" s="32">
        <v>410.77</v>
      </c>
      <c r="D33" s="32">
        <v>401.33</v>
      </c>
      <c r="E33" s="32">
        <v>399.46</v>
      </c>
      <c r="F33" s="53">
        <v>399.01</v>
      </c>
      <c r="G33" s="22">
        <f t="shared" si="4"/>
        <v>-0.11265208030842189</v>
      </c>
      <c r="H33" s="44">
        <f t="shared" si="5"/>
        <v>19.224908118445015</v>
      </c>
    </row>
    <row r="34" spans="1:8" x14ac:dyDescent="0.3">
      <c r="A34" s="11" t="s">
        <v>23</v>
      </c>
      <c r="B34" s="21" t="s">
        <v>12</v>
      </c>
      <c r="C34" s="24">
        <v>414.69</v>
      </c>
      <c r="D34" s="24">
        <v>415.49</v>
      </c>
      <c r="E34" s="24">
        <v>429.02</v>
      </c>
      <c r="F34" s="45">
        <v>401.3</v>
      </c>
      <c r="G34" s="22">
        <f t="shared" si="4"/>
        <v>-6.461237238357171</v>
      </c>
      <c r="H34" s="44" t="s">
        <v>13</v>
      </c>
    </row>
    <row r="35" spans="1:8" x14ac:dyDescent="0.3">
      <c r="A35" s="14" t="s">
        <v>24</v>
      </c>
      <c r="B35" s="25">
        <v>334.67</v>
      </c>
      <c r="C35" s="27">
        <v>410.76</v>
      </c>
      <c r="D35" s="27">
        <v>404.45</v>
      </c>
      <c r="E35" s="27">
        <v>406.92</v>
      </c>
      <c r="F35" s="28">
        <v>395.17</v>
      </c>
      <c r="G35" s="19">
        <f>F35/E35*100-100</f>
        <v>-2.8875454634817714</v>
      </c>
      <c r="H35" s="50">
        <f t="shared" si="5"/>
        <v>18.077509188155489</v>
      </c>
    </row>
    <row r="36" spans="1:8" x14ac:dyDescent="0.3">
      <c r="A36" s="11" t="s">
        <v>25</v>
      </c>
      <c r="B36" s="23">
        <v>254.12</v>
      </c>
      <c r="C36" s="24" t="s">
        <v>12</v>
      </c>
      <c r="D36" s="24">
        <v>325.05</v>
      </c>
      <c r="E36" s="24" t="s">
        <v>12</v>
      </c>
      <c r="F36" s="45">
        <v>345.71</v>
      </c>
      <c r="G36" s="22" t="s">
        <v>13</v>
      </c>
      <c r="H36" s="44">
        <f t="shared" si="5"/>
        <v>36.04202738863529</v>
      </c>
    </row>
    <row r="37" spans="1:8" x14ac:dyDescent="0.3">
      <c r="A37" s="11" t="s">
        <v>26</v>
      </c>
      <c r="B37" s="23">
        <v>316.82</v>
      </c>
      <c r="C37" s="12">
        <v>391.16</v>
      </c>
      <c r="D37" s="12">
        <v>385.99</v>
      </c>
      <c r="E37" s="12">
        <v>366.7</v>
      </c>
      <c r="F37" s="13">
        <v>355.98</v>
      </c>
      <c r="G37" s="22">
        <f t="shared" ref="G37:G38" si="6">F37/E37*100-100</f>
        <v>-2.9233706026724775</v>
      </c>
      <c r="H37" s="44">
        <f t="shared" si="5"/>
        <v>12.360330787197782</v>
      </c>
    </row>
    <row r="38" spans="1:8" x14ac:dyDescent="0.3">
      <c r="A38" s="14" t="s">
        <v>28</v>
      </c>
      <c r="B38" s="33">
        <v>299.92</v>
      </c>
      <c r="C38" s="54">
        <v>379.59</v>
      </c>
      <c r="D38" s="54">
        <v>396.06</v>
      </c>
      <c r="E38" s="54">
        <v>372.83</v>
      </c>
      <c r="F38" s="55">
        <v>367.58</v>
      </c>
      <c r="G38" s="19">
        <f t="shared" si="6"/>
        <v>-1.4081484859051017</v>
      </c>
      <c r="H38" s="50">
        <f t="shared" si="5"/>
        <v>22.559349159775934</v>
      </c>
    </row>
    <row r="39" spans="1:8" x14ac:dyDescent="0.3">
      <c r="A39" s="56" t="s">
        <v>29</v>
      </c>
      <c r="B39" s="57">
        <v>345.63</v>
      </c>
      <c r="C39" s="58">
        <v>413.77</v>
      </c>
      <c r="D39" s="58">
        <v>413.9</v>
      </c>
      <c r="E39" s="58">
        <v>414.17</v>
      </c>
      <c r="F39" s="58">
        <v>405.37</v>
      </c>
      <c r="G39" s="59">
        <f>F39/E39*100-100</f>
        <v>-2.1247313904918315</v>
      </c>
      <c r="H39" s="39">
        <f>F39/B39*100-100</f>
        <v>17.284379249486449</v>
      </c>
    </row>
    <row r="40" spans="1:8" x14ac:dyDescent="0.3">
      <c r="A40" s="106" t="s">
        <v>31</v>
      </c>
      <c r="B40" s="106"/>
      <c r="C40" s="106"/>
      <c r="D40" s="106"/>
      <c r="E40" s="106"/>
      <c r="F40" s="106"/>
      <c r="G40" s="106"/>
      <c r="H40" s="106"/>
    </row>
    <row r="41" spans="1:8" x14ac:dyDescent="0.3">
      <c r="A41" s="40" t="s">
        <v>15</v>
      </c>
      <c r="B41" s="60" t="s">
        <v>12</v>
      </c>
      <c r="C41" s="7" t="s">
        <v>12</v>
      </c>
      <c r="D41" s="7" t="s">
        <v>12</v>
      </c>
      <c r="E41" s="7" t="s">
        <v>12</v>
      </c>
      <c r="F41" s="8" t="s">
        <v>12</v>
      </c>
      <c r="G41" s="46" t="s">
        <v>13</v>
      </c>
      <c r="H41" s="46" t="s">
        <v>13</v>
      </c>
    </row>
    <row r="42" spans="1:8" x14ac:dyDescent="0.3">
      <c r="A42" s="40" t="s">
        <v>32</v>
      </c>
      <c r="B42" s="61" t="s">
        <v>12</v>
      </c>
      <c r="C42" s="12" t="s">
        <v>12</v>
      </c>
      <c r="D42" s="12" t="s">
        <v>12</v>
      </c>
      <c r="E42" s="12" t="s">
        <v>12</v>
      </c>
      <c r="F42" s="13" t="s">
        <v>12</v>
      </c>
      <c r="G42" s="22" t="s">
        <v>13</v>
      </c>
      <c r="H42" s="46" t="s">
        <v>13</v>
      </c>
    </row>
    <row r="43" spans="1:8" x14ac:dyDescent="0.3">
      <c r="A43" s="62" t="s">
        <v>16</v>
      </c>
      <c r="B43" s="61" t="s">
        <v>12</v>
      </c>
      <c r="C43" s="63" t="s">
        <v>12</v>
      </c>
      <c r="D43" s="63" t="s">
        <v>12</v>
      </c>
      <c r="E43" s="63" t="s">
        <v>12</v>
      </c>
      <c r="F43" s="64" t="s">
        <v>12</v>
      </c>
      <c r="G43" s="20" t="s">
        <v>13</v>
      </c>
      <c r="H43" s="50" t="s">
        <v>13</v>
      </c>
    </row>
    <row r="44" spans="1:8" x14ac:dyDescent="0.3">
      <c r="A44" s="40" t="s">
        <v>18</v>
      </c>
      <c r="B44" s="65">
        <v>363.37</v>
      </c>
      <c r="C44" s="63" t="s">
        <v>12</v>
      </c>
      <c r="D44" s="63" t="s">
        <v>12</v>
      </c>
      <c r="E44" s="63" t="s">
        <v>12</v>
      </c>
      <c r="F44" s="114">
        <v>383.24</v>
      </c>
      <c r="G44" s="22" t="s">
        <v>13</v>
      </c>
      <c r="H44" s="46">
        <f t="shared" ref="H44:H52" si="7">F44/B44*100-100</f>
        <v>5.4682554971516595</v>
      </c>
    </row>
    <row r="45" spans="1:8" x14ac:dyDescent="0.3">
      <c r="A45" s="11" t="s">
        <v>19</v>
      </c>
      <c r="B45" s="66">
        <v>342.42</v>
      </c>
      <c r="C45" s="24">
        <v>403.43</v>
      </c>
      <c r="D45" s="24">
        <v>358.46</v>
      </c>
      <c r="E45" s="24">
        <v>369.56</v>
      </c>
      <c r="F45" s="13">
        <v>390.9</v>
      </c>
      <c r="G45" s="46">
        <f>F45/E45*100-100</f>
        <v>5.7744344626041766</v>
      </c>
      <c r="H45" s="46">
        <f t="shared" si="7"/>
        <v>14.158051515682473</v>
      </c>
    </row>
    <row r="46" spans="1:8" x14ac:dyDescent="0.3">
      <c r="A46" s="11" t="s">
        <v>33</v>
      </c>
      <c r="B46" s="66">
        <v>319.12</v>
      </c>
      <c r="C46" s="12">
        <v>372.52</v>
      </c>
      <c r="D46" s="12">
        <v>367.89</v>
      </c>
      <c r="E46" s="12">
        <v>397.7</v>
      </c>
      <c r="F46" s="13">
        <v>363.9</v>
      </c>
      <c r="G46" s="46">
        <f>F46/E46*100-100</f>
        <v>-8.4988684938395807</v>
      </c>
      <c r="H46" s="46">
        <f t="shared" si="7"/>
        <v>14.032338932063169</v>
      </c>
    </row>
    <row r="47" spans="1:8" x14ac:dyDescent="0.3">
      <c r="A47" s="11" t="s">
        <v>34</v>
      </c>
      <c r="B47" s="67" t="s">
        <v>12</v>
      </c>
      <c r="C47" s="63" t="s">
        <v>12</v>
      </c>
      <c r="D47" s="63" t="s">
        <v>12</v>
      </c>
      <c r="E47" s="63" t="s">
        <v>12</v>
      </c>
      <c r="F47" s="64" t="s">
        <v>12</v>
      </c>
      <c r="G47" s="46" t="s">
        <v>13</v>
      </c>
      <c r="H47" s="46" t="s">
        <v>13</v>
      </c>
    </row>
    <row r="48" spans="1:8" x14ac:dyDescent="0.3">
      <c r="A48" s="14" t="s">
        <v>20</v>
      </c>
      <c r="B48" s="68">
        <v>340.35</v>
      </c>
      <c r="C48" s="26">
        <v>387.31</v>
      </c>
      <c r="D48" s="26">
        <v>361.09</v>
      </c>
      <c r="E48" s="26">
        <v>387.91</v>
      </c>
      <c r="F48" s="28">
        <v>376.91</v>
      </c>
      <c r="G48" s="69">
        <f>F48/E48*100-100</f>
        <v>-2.8357093140161282</v>
      </c>
      <c r="H48" s="50">
        <f t="shared" si="7"/>
        <v>10.741883355369481</v>
      </c>
    </row>
    <row r="49" spans="1:8" x14ac:dyDescent="0.3">
      <c r="A49" s="11" t="s">
        <v>21</v>
      </c>
      <c r="B49" s="23" t="s">
        <v>12</v>
      </c>
      <c r="C49" s="12" t="s">
        <v>12</v>
      </c>
      <c r="D49" s="12">
        <v>354.36</v>
      </c>
      <c r="E49" s="12">
        <v>314.14999999999998</v>
      </c>
      <c r="F49" s="64" t="s">
        <v>12</v>
      </c>
      <c r="G49" s="44" t="s">
        <v>13</v>
      </c>
      <c r="H49" s="44" t="s">
        <v>13</v>
      </c>
    </row>
    <row r="50" spans="1:8" x14ac:dyDescent="0.3">
      <c r="A50" s="11" t="s">
        <v>22</v>
      </c>
      <c r="B50" s="66">
        <v>317.57</v>
      </c>
      <c r="C50" s="32">
        <v>370.52</v>
      </c>
      <c r="D50" s="32">
        <v>364.32</v>
      </c>
      <c r="E50" s="32">
        <v>355.78</v>
      </c>
      <c r="F50" s="30">
        <v>339.24</v>
      </c>
      <c r="G50" s="44">
        <f t="shared" ref="G50:G51" si="8">F50/E50*100-100</f>
        <v>-4.6489403564000042</v>
      </c>
      <c r="H50" s="44">
        <f t="shared" si="7"/>
        <v>6.8236924142708801</v>
      </c>
    </row>
    <row r="51" spans="1:8" x14ac:dyDescent="0.3">
      <c r="A51" s="11" t="s">
        <v>23</v>
      </c>
      <c r="B51" s="66">
        <v>341.67</v>
      </c>
      <c r="C51" s="32">
        <v>385.57</v>
      </c>
      <c r="D51" s="32">
        <v>378.92</v>
      </c>
      <c r="E51" s="32">
        <v>371.52</v>
      </c>
      <c r="F51" s="30">
        <v>374.38</v>
      </c>
      <c r="G51" s="44">
        <f t="shared" si="8"/>
        <v>0.76981050818261565</v>
      </c>
      <c r="H51" s="44">
        <f t="shared" si="7"/>
        <v>9.5735651359498917</v>
      </c>
    </row>
    <row r="52" spans="1:8" x14ac:dyDescent="0.3">
      <c r="A52" s="11" t="s">
        <v>35</v>
      </c>
      <c r="B52" s="66">
        <v>336.96</v>
      </c>
      <c r="C52" s="12">
        <v>379.45</v>
      </c>
      <c r="D52" s="12">
        <v>381.65</v>
      </c>
      <c r="E52" s="12">
        <v>375.23</v>
      </c>
      <c r="F52" s="13">
        <v>371.03</v>
      </c>
      <c r="G52" s="44">
        <f>F52/E52*100-100</f>
        <v>-1.1193134877275384</v>
      </c>
      <c r="H52" s="44">
        <f t="shared" si="7"/>
        <v>10.110992402659065</v>
      </c>
    </row>
    <row r="53" spans="1:8" x14ac:dyDescent="0.3">
      <c r="A53" s="11" t="s">
        <v>36</v>
      </c>
      <c r="B53" s="23" t="s">
        <v>12</v>
      </c>
      <c r="C53" s="12">
        <v>324.42</v>
      </c>
      <c r="D53" s="12" t="s">
        <v>12</v>
      </c>
      <c r="E53" s="63" t="s">
        <v>12</v>
      </c>
      <c r="F53" s="64" t="s">
        <v>12</v>
      </c>
      <c r="G53" s="46" t="s">
        <v>13</v>
      </c>
      <c r="H53" s="44" t="s">
        <v>13</v>
      </c>
    </row>
    <row r="54" spans="1:8" x14ac:dyDescent="0.3">
      <c r="A54" s="14" t="s">
        <v>24</v>
      </c>
      <c r="B54" s="25">
        <v>335.51</v>
      </c>
      <c r="C54" s="26">
        <v>381.72</v>
      </c>
      <c r="D54" s="26">
        <v>376.6</v>
      </c>
      <c r="E54" s="26">
        <v>367.62</v>
      </c>
      <c r="F54" s="28">
        <v>368.3</v>
      </c>
      <c r="G54" s="69">
        <f>F54/E54*100-100</f>
        <v>0.18497361405800916</v>
      </c>
      <c r="H54" s="50">
        <f t="shared" ref="H54:H59" si="9">F54/B54*100-100</f>
        <v>9.7731811272391269</v>
      </c>
    </row>
    <row r="55" spans="1:8" x14ac:dyDescent="0.3">
      <c r="A55" s="11" t="s">
        <v>25</v>
      </c>
      <c r="B55" s="23">
        <v>250.81</v>
      </c>
      <c r="C55" s="32">
        <v>261.27</v>
      </c>
      <c r="D55" s="32">
        <v>307.35000000000002</v>
      </c>
      <c r="E55" s="32">
        <v>300.58</v>
      </c>
      <c r="F55" s="30">
        <v>271.07</v>
      </c>
      <c r="G55" s="46">
        <f t="shared" ref="G55:G59" si="10">F55/E55*100-100</f>
        <v>-9.8176858074389486</v>
      </c>
      <c r="H55" s="44">
        <f t="shared" si="9"/>
        <v>8.0778278378055006</v>
      </c>
    </row>
    <row r="56" spans="1:8" x14ac:dyDescent="0.3">
      <c r="A56" s="11" t="s">
        <v>26</v>
      </c>
      <c r="B56" s="23">
        <v>292.45999999999998</v>
      </c>
      <c r="C56" s="32">
        <v>305.74</v>
      </c>
      <c r="D56" s="32">
        <v>329.29</v>
      </c>
      <c r="E56" s="32">
        <v>314.43</v>
      </c>
      <c r="F56" s="30">
        <v>297.10000000000002</v>
      </c>
      <c r="G56" s="46">
        <f t="shared" si="10"/>
        <v>-5.5115606017237582</v>
      </c>
      <c r="H56" s="44">
        <f t="shared" si="9"/>
        <v>1.5865417492990588</v>
      </c>
    </row>
    <row r="57" spans="1:8" x14ac:dyDescent="0.3">
      <c r="A57" s="11" t="s">
        <v>27</v>
      </c>
      <c r="B57" s="23">
        <v>289.38</v>
      </c>
      <c r="C57" s="32">
        <v>304.10000000000002</v>
      </c>
      <c r="D57" s="32">
        <v>325.83</v>
      </c>
      <c r="E57" s="32">
        <v>306.37</v>
      </c>
      <c r="F57" s="30">
        <v>304.10000000000002</v>
      </c>
      <c r="G57" s="46">
        <f t="shared" si="10"/>
        <v>-0.74093416457223782</v>
      </c>
      <c r="H57" s="44">
        <f t="shared" si="9"/>
        <v>5.0867371622088626</v>
      </c>
    </row>
    <row r="58" spans="1:8" x14ac:dyDescent="0.3">
      <c r="A58" s="14" t="s">
        <v>28</v>
      </c>
      <c r="B58" s="33">
        <v>277.11</v>
      </c>
      <c r="C58" s="26">
        <v>297.95999999999998</v>
      </c>
      <c r="D58" s="26">
        <v>321.24</v>
      </c>
      <c r="E58" s="26">
        <v>307.87</v>
      </c>
      <c r="F58" s="28">
        <v>291.7</v>
      </c>
      <c r="G58" s="69">
        <f t="shared" si="10"/>
        <v>-5.2522168447721498</v>
      </c>
      <c r="H58" s="50">
        <f t="shared" si="9"/>
        <v>5.2650571975027844</v>
      </c>
    </row>
    <row r="59" spans="1:8" x14ac:dyDescent="0.3">
      <c r="A59" s="36" t="s">
        <v>29</v>
      </c>
      <c r="B59" s="57">
        <v>310.70999999999998</v>
      </c>
      <c r="C59" s="70">
        <v>346.57</v>
      </c>
      <c r="D59" s="70">
        <v>348.15</v>
      </c>
      <c r="E59" s="70">
        <v>341.95</v>
      </c>
      <c r="F59" s="70">
        <v>336.89</v>
      </c>
      <c r="G59" s="71">
        <f t="shared" si="10"/>
        <v>-1.4797485012428666</v>
      </c>
      <c r="H59" s="39">
        <f t="shared" si="9"/>
        <v>8.4258633452415381</v>
      </c>
    </row>
    <row r="60" spans="1:8" x14ac:dyDescent="0.3">
      <c r="A60" s="106" t="s">
        <v>37</v>
      </c>
      <c r="B60" s="106"/>
      <c r="C60" s="106"/>
      <c r="D60" s="106"/>
      <c r="E60" s="106"/>
      <c r="F60" s="106"/>
      <c r="G60" s="106"/>
      <c r="H60" s="106"/>
    </row>
    <row r="61" spans="1:8" x14ac:dyDescent="0.3">
      <c r="A61" s="40" t="s">
        <v>14</v>
      </c>
      <c r="B61" s="23" t="s">
        <v>12</v>
      </c>
      <c r="C61" s="72" t="s">
        <v>13</v>
      </c>
      <c r="D61" s="72" t="s">
        <v>12</v>
      </c>
      <c r="E61" s="72" t="s">
        <v>13</v>
      </c>
      <c r="F61" s="73" t="s">
        <v>12</v>
      </c>
      <c r="G61" s="46" t="s">
        <v>13</v>
      </c>
      <c r="H61" s="44" t="s">
        <v>13</v>
      </c>
    </row>
    <row r="62" spans="1:8" x14ac:dyDescent="0.3">
      <c r="A62" s="40" t="s">
        <v>15</v>
      </c>
      <c r="B62" s="23" t="s">
        <v>12</v>
      </c>
      <c r="C62" s="29">
        <v>444.01</v>
      </c>
      <c r="D62" s="29">
        <v>378.21</v>
      </c>
      <c r="E62" s="29">
        <v>447.09</v>
      </c>
      <c r="F62" s="30">
        <v>403.51</v>
      </c>
      <c r="G62" s="46">
        <f t="shared" ref="G62:G77" si="11">F62/E62*100-100</f>
        <v>-9.7474781363931129</v>
      </c>
      <c r="H62" s="44" t="s">
        <v>13</v>
      </c>
    </row>
    <row r="63" spans="1:8" x14ac:dyDescent="0.3">
      <c r="A63" s="40" t="s">
        <v>32</v>
      </c>
      <c r="B63" s="23" t="s">
        <v>12</v>
      </c>
      <c r="C63" s="29">
        <v>460.03</v>
      </c>
      <c r="D63" s="29" t="s">
        <v>12</v>
      </c>
      <c r="E63" s="29" t="s">
        <v>12</v>
      </c>
      <c r="F63" s="30" t="s">
        <v>12</v>
      </c>
      <c r="G63" s="46" t="s">
        <v>13</v>
      </c>
      <c r="H63" s="44" t="s">
        <v>13</v>
      </c>
    </row>
    <row r="64" spans="1:8" x14ac:dyDescent="0.3">
      <c r="A64" s="74" t="s">
        <v>16</v>
      </c>
      <c r="B64" s="25" t="s">
        <v>12</v>
      </c>
      <c r="C64" s="75">
        <v>447.61</v>
      </c>
      <c r="D64" s="75">
        <v>395.22</v>
      </c>
      <c r="E64" s="75">
        <v>443.96</v>
      </c>
      <c r="F64" s="76">
        <v>382.57</v>
      </c>
      <c r="G64" s="50">
        <f t="shared" si="11"/>
        <v>-13.827822326335706</v>
      </c>
      <c r="H64" s="50" t="s">
        <v>13</v>
      </c>
    </row>
    <row r="65" spans="1:8" x14ac:dyDescent="0.3">
      <c r="A65" s="11" t="s">
        <v>18</v>
      </c>
      <c r="B65" s="23">
        <v>379.49</v>
      </c>
      <c r="C65" s="29">
        <v>401.28</v>
      </c>
      <c r="D65" s="29">
        <v>367.5</v>
      </c>
      <c r="E65" s="29">
        <v>412.44</v>
      </c>
      <c r="F65" s="30" t="s">
        <v>12</v>
      </c>
      <c r="G65" s="44" t="s">
        <v>13</v>
      </c>
      <c r="H65" s="44" t="s">
        <v>13</v>
      </c>
    </row>
    <row r="66" spans="1:8" x14ac:dyDescent="0.3">
      <c r="A66" s="11" t="s">
        <v>19</v>
      </c>
      <c r="B66" s="23">
        <v>346.22</v>
      </c>
      <c r="C66" s="32">
        <v>446.89</v>
      </c>
      <c r="D66" s="32">
        <v>388.11</v>
      </c>
      <c r="E66" s="32">
        <v>409.88</v>
      </c>
      <c r="F66" s="53">
        <v>377.37</v>
      </c>
      <c r="G66" s="46">
        <f t="shared" si="11"/>
        <v>-7.9315897335805516</v>
      </c>
      <c r="H66" s="44">
        <f t="shared" ref="H66:H79" si="12">F66/B66*100-100</f>
        <v>8.9971694298423017</v>
      </c>
    </row>
    <row r="67" spans="1:8" x14ac:dyDescent="0.3">
      <c r="A67" s="11" t="s">
        <v>33</v>
      </c>
      <c r="B67" s="23" t="s">
        <v>12</v>
      </c>
      <c r="C67" s="32">
        <v>429.91</v>
      </c>
      <c r="D67" s="32">
        <v>399.34</v>
      </c>
      <c r="E67" s="32">
        <v>390.36</v>
      </c>
      <c r="F67" s="30">
        <v>404</v>
      </c>
      <c r="G67" s="46">
        <f t="shared" si="11"/>
        <v>3.4942104723844523</v>
      </c>
      <c r="H67" s="44" t="s">
        <v>13</v>
      </c>
    </row>
    <row r="68" spans="1:8" x14ac:dyDescent="0.3">
      <c r="A68" s="11" t="s">
        <v>34</v>
      </c>
      <c r="B68" s="23" t="s">
        <v>13</v>
      </c>
      <c r="C68" s="29" t="s">
        <v>13</v>
      </c>
      <c r="D68" s="29" t="s">
        <v>12</v>
      </c>
      <c r="E68" s="29" t="s">
        <v>12</v>
      </c>
      <c r="F68" s="30" t="s">
        <v>12</v>
      </c>
      <c r="G68" s="46" t="s">
        <v>13</v>
      </c>
      <c r="H68" s="44" t="s">
        <v>13</v>
      </c>
    </row>
    <row r="69" spans="1:8" x14ac:dyDescent="0.3">
      <c r="A69" s="14" t="s">
        <v>20</v>
      </c>
      <c r="B69" s="77">
        <v>358.25</v>
      </c>
      <c r="C69" s="78">
        <v>437.97</v>
      </c>
      <c r="D69" s="78">
        <v>390.98</v>
      </c>
      <c r="E69" s="78">
        <v>406.4</v>
      </c>
      <c r="F69" s="79">
        <v>384.27</v>
      </c>
      <c r="G69" s="50">
        <f t="shared" si="11"/>
        <v>-5.4453740157480297</v>
      </c>
      <c r="H69" s="50">
        <f t="shared" si="12"/>
        <v>7.2630844382414352</v>
      </c>
    </row>
    <row r="70" spans="1:8" x14ac:dyDescent="0.3">
      <c r="A70" s="80" t="s">
        <v>21</v>
      </c>
      <c r="B70" s="81" t="s">
        <v>12</v>
      </c>
      <c r="C70" s="29" t="s">
        <v>12</v>
      </c>
      <c r="D70" s="29">
        <v>343.57</v>
      </c>
      <c r="E70" s="29" t="s">
        <v>12</v>
      </c>
      <c r="F70" s="30" t="s">
        <v>13</v>
      </c>
      <c r="G70" s="19" t="s">
        <v>13</v>
      </c>
      <c r="H70" s="44" t="s">
        <v>13</v>
      </c>
    </row>
    <row r="71" spans="1:8" x14ac:dyDescent="0.3">
      <c r="A71" s="11" t="s">
        <v>22</v>
      </c>
      <c r="B71" s="23">
        <v>326.60000000000002</v>
      </c>
      <c r="C71" s="29">
        <v>392.2</v>
      </c>
      <c r="D71" s="29">
        <v>380.35</v>
      </c>
      <c r="E71" s="29">
        <v>338.95</v>
      </c>
      <c r="F71" s="30">
        <v>337.94</v>
      </c>
      <c r="G71" s="46">
        <f t="shared" si="11"/>
        <v>-0.29797905295765759</v>
      </c>
      <c r="H71" s="44">
        <f t="shared" si="12"/>
        <v>3.4721371708511981</v>
      </c>
    </row>
    <row r="72" spans="1:8" x14ac:dyDescent="0.3">
      <c r="A72" s="11" t="s">
        <v>23</v>
      </c>
      <c r="B72" s="82">
        <v>344.61</v>
      </c>
      <c r="C72" s="83">
        <v>398.78</v>
      </c>
      <c r="D72" s="83">
        <v>391.21</v>
      </c>
      <c r="E72" s="83">
        <v>387.22</v>
      </c>
      <c r="F72" s="30">
        <v>394.41</v>
      </c>
      <c r="G72" s="46">
        <f t="shared" si="11"/>
        <v>1.8568255771912732</v>
      </c>
      <c r="H72" s="44">
        <f t="shared" si="12"/>
        <v>14.451118655871852</v>
      </c>
    </row>
    <row r="73" spans="1:8" x14ac:dyDescent="0.3">
      <c r="A73" s="11" t="s">
        <v>35</v>
      </c>
      <c r="B73" s="23">
        <v>356.99</v>
      </c>
      <c r="C73" s="29">
        <v>410.96</v>
      </c>
      <c r="D73" s="29">
        <v>407.24</v>
      </c>
      <c r="E73" s="29">
        <v>376.65</v>
      </c>
      <c r="F73" s="84">
        <v>405.86</v>
      </c>
      <c r="G73" s="46">
        <f t="shared" si="11"/>
        <v>7.7552104075401758</v>
      </c>
      <c r="H73" s="44">
        <f t="shared" si="12"/>
        <v>13.689459088489869</v>
      </c>
    </row>
    <row r="74" spans="1:8" x14ac:dyDescent="0.3">
      <c r="A74" s="14" t="s">
        <v>24</v>
      </c>
      <c r="B74" s="25">
        <v>342.53</v>
      </c>
      <c r="C74" s="26">
        <v>399.23</v>
      </c>
      <c r="D74" s="26">
        <v>392.12</v>
      </c>
      <c r="E74" s="26">
        <v>378.29</v>
      </c>
      <c r="F74" s="85">
        <v>387.84</v>
      </c>
      <c r="G74" s="19">
        <f t="shared" si="11"/>
        <v>2.5245182267572375</v>
      </c>
      <c r="H74" s="69">
        <f t="shared" si="12"/>
        <v>13.228038419992401</v>
      </c>
    </row>
    <row r="75" spans="1:8" x14ac:dyDescent="0.3">
      <c r="A75" s="11" t="s">
        <v>25</v>
      </c>
      <c r="B75" s="23">
        <v>254.32</v>
      </c>
      <c r="C75" s="29">
        <v>374.65</v>
      </c>
      <c r="D75" s="29" t="s">
        <v>12</v>
      </c>
      <c r="E75" s="29">
        <v>314.27999999999997</v>
      </c>
      <c r="F75" s="30" t="s">
        <v>12</v>
      </c>
      <c r="G75" s="10" t="s">
        <v>13</v>
      </c>
      <c r="H75" s="44" t="s">
        <v>13</v>
      </c>
    </row>
    <row r="76" spans="1:8" x14ac:dyDescent="0.3">
      <c r="A76" s="11" t="s">
        <v>26</v>
      </c>
      <c r="B76" s="23">
        <v>299.89</v>
      </c>
      <c r="C76" s="86">
        <v>349.64</v>
      </c>
      <c r="D76" s="86">
        <v>341.54</v>
      </c>
      <c r="E76" s="86">
        <v>346.05</v>
      </c>
      <c r="F76" s="87">
        <v>317.56</v>
      </c>
      <c r="G76" s="22">
        <f t="shared" si="11"/>
        <v>-8.2329143187400717</v>
      </c>
      <c r="H76" s="44">
        <f t="shared" si="12"/>
        <v>5.8921604588349226</v>
      </c>
    </row>
    <row r="77" spans="1:8" x14ac:dyDescent="0.3">
      <c r="A77" s="11" t="s">
        <v>27</v>
      </c>
      <c r="B77" s="23">
        <v>312.45999999999998</v>
      </c>
      <c r="C77" s="29">
        <v>326.07</v>
      </c>
      <c r="D77" s="29">
        <v>327.5</v>
      </c>
      <c r="E77" s="29">
        <v>345.35</v>
      </c>
      <c r="F77" s="30">
        <v>313.38</v>
      </c>
      <c r="G77" s="22">
        <f t="shared" si="11"/>
        <v>-9.2572752280295418</v>
      </c>
      <c r="H77" s="44">
        <f t="shared" si="12"/>
        <v>0.29443768802406112</v>
      </c>
    </row>
    <row r="78" spans="1:8" x14ac:dyDescent="0.3">
      <c r="A78" s="11" t="s">
        <v>38</v>
      </c>
      <c r="B78" s="23" t="s">
        <v>12</v>
      </c>
      <c r="C78" s="29" t="s">
        <v>12</v>
      </c>
      <c r="D78" s="29" t="s">
        <v>12</v>
      </c>
      <c r="E78" s="29" t="s">
        <v>12</v>
      </c>
      <c r="F78" s="30" t="s">
        <v>12</v>
      </c>
      <c r="G78" s="22" t="s">
        <v>13</v>
      </c>
      <c r="H78" s="44" t="s">
        <v>13</v>
      </c>
    </row>
    <row r="79" spans="1:8" x14ac:dyDescent="0.3">
      <c r="A79" s="14" t="s">
        <v>28</v>
      </c>
      <c r="B79" s="88">
        <v>298.25</v>
      </c>
      <c r="C79" s="34">
        <v>344.28</v>
      </c>
      <c r="D79" s="34">
        <v>336.35</v>
      </c>
      <c r="E79" s="34">
        <v>344.07</v>
      </c>
      <c r="F79" s="35">
        <v>310.49</v>
      </c>
      <c r="G79" s="19">
        <f>F79/E79*100-100</f>
        <v>-9.7596419333275151</v>
      </c>
      <c r="H79" s="69">
        <f t="shared" si="12"/>
        <v>4.1039396479463477</v>
      </c>
    </row>
    <row r="80" spans="1:8" x14ac:dyDescent="0.3">
      <c r="A80" s="89" t="s">
        <v>29</v>
      </c>
      <c r="B80" s="90">
        <v>335.82</v>
      </c>
      <c r="C80" s="90">
        <v>407.6</v>
      </c>
      <c r="D80" s="90">
        <v>383.57</v>
      </c>
      <c r="E80" s="90">
        <v>384.37</v>
      </c>
      <c r="F80" s="90">
        <v>376.48</v>
      </c>
      <c r="G80" s="91">
        <f>F80/E80*100-100</f>
        <v>-2.0527096287431306</v>
      </c>
      <c r="H80" s="92">
        <f>(F80/B80-1)*100</f>
        <v>12.107676731582394</v>
      </c>
    </row>
    <row r="81" spans="1:8" x14ac:dyDescent="0.3">
      <c r="A81" s="93" t="s">
        <v>39</v>
      </c>
      <c r="B81" s="94">
        <v>325.52</v>
      </c>
      <c r="C81" s="95">
        <v>384.67</v>
      </c>
      <c r="D81" s="95">
        <v>376.24</v>
      </c>
      <c r="E81" s="95">
        <v>376.73</v>
      </c>
      <c r="F81" s="95">
        <v>368.53</v>
      </c>
      <c r="G81" s="96">
        <f>F81/E81*100-100</f>
        <v>-2.1766251692193492</v>
      </c>
      <c r="H81" s="97">
        <f>(F81/B81-1)*100</f>
        <v>13.212705824526916</v>
      </c>
    </row>
    <row r="82" spans="1:8" x14ac:dyDescent="0.3">
      <c r="A82" s="98"/>
      <c r="C82" s="98"/>
      <c r="D82" s="98"/>
      <c r="E82" s="98"/>
      <c r="F82" s="98"/>
      <c r="G82" s="98"/>
      <c r="H82" s="98"/>
    </row>
    <row r="83" spans="1:8" x14ac:dyDescent="0.3">
      <c r="A83" s="99" t="s">
        <v>40</v>
      </c>
      <c r="B83" s="99"/>
      <c r="C83" s="99"/>
      <c r="D83" s="99"/>
      <c r="E83" s="99"/>
      <c r="F83" s="99"/>
      <c r="G83" s="99"/>
      <c r="H83" s="100"/>
    </row>
    <row r="84" spans="1:8" x14ac:dyDescent="0.3">
      <c r="A84" s="101" t="s">
        <v>41</v>
      </c>
      <c r="B84" s="99"/>
      <c r="C84" s="99"/>
      <c r="D84" s="99"/>
      <c r="E84" s="99"/>
      <c r="F84" s="99"/>
      <c r="G84" s="99"/>
      <c r="H84" s="100"/>
    </row>
    <row r="85" spans="1:8" x14ac:dyDescent="0.3">
      <c r="A85" s="99" t="s">
        <v>42</v>
      </c>
      <c r="B85" s="99"/>
      <c r="C85" s="99"/>
      <c r="D85" s="99"/>
      <c r="E85" s="99"/>
      <c r="F85" s="99"/>
      <c r="G85" s="99"/>
      <c r="H85" s="100"/>
    </row>
    <row r="86" spans="1:8" x14ac:dyDescent="0.3">
      <c r="A86" s="99" t="s">
        <v>43</v>
      </c>
      <c r="B86" s="99"/>
      <c r="C86" s="99"/>
      <c r="D86" s="99"/>
      <c r="E86" s="99"/>
      <c r="F86" s="99"/>
      <c r="G86" s="99"/>
      <c r="H86" s="102"/>
    </row>
    <row r="87" spans="1:8" x14ac:dyDescent="0.3">
      <c r="A87" s="103"/>
      <c r="B87" s="27"/>
      <c r="C87" s="27"/>
      <c r="D87" s="27"/>
      <c r="E87" s="27"/>
    </row>
    <row r="88" spans="1:8" x14ac:dyDescent="0.3">
      <c r="A88" s="99"/>
      <c r="B88" s="104"/>
      <c r="C88" s="104"/>
      <c r="D88" s="104"/>
      <c r="E88" s="104"/>
      <c r="F88" s="105" t="s">
        <v>44</v>
      </c>
    </row>
    <row r="89" spans="1:8" x14ac:dyDescent="0.3">
      <c r="F89" s="105" t="s">
        <v>45</v>
      </c>
    </row>
  </sheetData>
  <mergeCells count="8">
    <mergeCell ref="A40:H40"/>
    <mergeCell ref="A60:H60"/>
    <mergeCell ref="A2:H2"/>
    <mergeCell ref="A4:A5"/>
    <mergeCell ref="C4:F4"/>
    <mergeCell ref="G4:H4"/>
    <mergeCell ref="A6:H6"/>
    <mergeCell ref="A24:H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2024-07-24T07:31:09Z</dcterms:created>
  <dcterms:modified xsi:type="dcterms:W3CDTF">2024-07-24T09:06:10Z</dcterms:modified>
</cp:coreProperties>
</file>