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8\"/>
    </mc:Choice>
  </mc:AlternateContent>
  <xr:revisionPtr revIDLastSave="0" documentId="8_{629A45A4-E32E-46C3-96B2-D495380E6C50}" xr6:coauthVersionLast="47" xr6:coauthVersionMax="47" xr10:uidLastSave="{00000000-0000-0000-0000-000000000000}"/>
  <bookViews>
    <workbookView xWindow="-108" yWindow="-108" windowWidth="23256" windowHeight="12456" xr2:uid="{FEC7501F-FFE2-4FFD-AEB0-D0F630C72082}"/>
  </bookViews>
  <sheets>
    <sheet name="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G80" i="1"/>
  <c r="H79" i="1"/>
  <c r="G79" i="1"/>
  <c r="G77" i="1"/>
  <c r="H76" i="1"/>
  <c r="G76" i="1"/>
  <c r="H75" i="1"/>
  <c r="H74" i="1"/>
  <c r="G74" i="1"/>
  <c r="H73" i="1"/>
  <c r="G73" i="1"/>
  <c r="H72" i="1"/>
  <c r="G72" i="1"/>
  <c r="H71" i="1"/>
  <c r="G71" i="1"/>
  <c r="H69" i="1"/>
  <c r="G69" i="1"/>
  <c r="H67" i="1"/>
  <c r="G67" i="1"/>
  <c r="H66" i="1"/>
  <c r="G66" i="1"/>
  <c r="H65" i="1"/>
  <c r="G65" i="1"/>
  <c r="G64" i="1"/>
  <c r="G62" i="1"/>
  <c r="H59" i="1"/>
  <c r="G59" i="1"/>
  <c r="H58" i="1"/>
  <c r="G58" i="1"/>
  <c r="H57" i="1"/>
  <c r="G57" i="1"/>
  <c r="H56" i="1"/>
  <c r="G56" i="1"/>
  <c r="H55" i="1"/>
  <c r="G55" i="1"/>
  <c r="H54" i="1"/>
  <c r="G54" i="1"/>
  <c r="H52" i="1"/>
  <c r="G52" i="1"/>
  <c r="H51" i="1"/>
  <c r="G51" i="1"/>
  <c r="H50" i="1"/>
  <c r="G50" i="1"/>
  <c r="H49" i="1"/>
  <c r="G49" i="1"/>
  <c r="H48" i="1"/>
  <c r="G48" i="1"/>
  <c r="H46" i="1"/>
  <c r="G46" i="1"/>
  <c r="H45" i="1"/>
  <c r="G45" i="1"/>
  <c r="H39" i="1"/>
  <c r="G39" i="1"/>
  <c r="H38" i="1"/>
  <c r="G38" i="1"/>
  <c r="H37" i="1"/>
  <c r="G37" i="1"/>
  <c r="H35" i="1"/>
  <c r="G35" i="1"/>
  <c r="G34" i="1"/>
  <c r="H33" i="1"/>
  <c r="G33" i="1"/>
  <c r="H32" i="1"/>
  <c r="H31" i="1"/>
  <c r="G31" i="1"/>
  <c r="G30" i="1"/>
  <c r="H29" i="1"/>
  <c r="G29" i="1"/>
  <c r="H27" i="1"/>
  <c r="G27" i="1"/>
  <c r="G26" i="1"/>
  <c r="H25" i="1"/>
  <c r="G25" i="1"/>
  <c r="H23" i="1"/>
  <c r="G23" i="1"/>
  <c r="H22" i="1"/>
  <c r="G22" i="1"/>
  <c r="H20" i="1"/>
  <c r="G20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<sst xmlns="http://schemas.openxmlformats.org/spreadsheetml/2006/main" count="222" uniqueCount="46">
  <si>
    <t xml:space="preserve">Galvijų supirkimo kainos Lietuvos įmonėse 2024 m. 25–28 sav., EUR/100 kg skerdenų (be PVM)  </t>
  </si>
  <si>
    <t>Kategorija pagal
raumeningumą</t>
  </si>
  <si>
    <t>Pokytis %</t>
  </si>
  <si>
    <t>28 sav.
(07 10–16)</t>
  </si>
  <si>
    <t>25 sav.
(06 17–23)</t>
  </si>
  <si>
    <t>26 sav.
(06 24–30)</t>
  </si>
  <si>
    <t>27 sav.
(07 01–07)</t>
  </si>
  <si>
    <t>28 sav.
(07 08–14)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</si>
  <si>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</si>
  <si>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</si>
  <si>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</si>
  <si>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</si>
  <si>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</si>
  <si>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</si>
  <si>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</si>
  <si>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</si>
  <si>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</si>
  <si>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</si>
  <si>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</si>
  <si>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</si>
  <si>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</si>
  <si>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</si>
  <si>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</si>
  <si>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</si>
  <si>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</si>
  <si>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</si>
  <si>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</si>
  <si>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</si>
  <si>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</si>
  <si>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</si>
  <si>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</si>
  <si>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</si>
  <si>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</si>
  <si>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</si>
  <si>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</si>
  <si>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</si>
  <si>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</si>
  <si>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</si>
  <si>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</si>
  <si>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</si>
  <si>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</si>
  <si>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</si>
  <si>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28 savaitę su 2024 m. 27 savaite</t>
  </si>
  <si>
    <t>** lyginant 2024 m. 28 savaitę su 2023 m. 28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</si>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</sst>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2" fontId="7" fillId="3" borderId="9" xfId="1" applyNumberFormat="1" applyFont="1" applyFill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8" fillId="0" borderId="0" xfId="0" quotePrefix="1" applyNumberFormat="1" applyFont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9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9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15" xfId="0" applyNumberFormat="1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2" fontId="7" fillId="0" borderId="20" xfId="1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2" fontId="12" fillId="0" borderId="9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12" fillId="0" borderId="0" xfId="0" quotePrefix="1" applyFont="1" applyAlignment="1">
      <alignment horizontal="right" vertical="center" indent="1"/>
    </xf>
    <xf numFmtId="0" fontId="12" fillId="0" borderId="12" xfId="0" quotePrefix="1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wrapText="1" indent="1"/>
    </xf>
    <xf numFmtId="2" fontId="18" fillId="0" borderId="14" xfId="1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9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0" fontId="8" fillId="0" borderId="9" xfId="1" quotePrefix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0" fontId="18" fillId="0" borderId="9" xfId="1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9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0" fillId="0" borderId="12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17" fillId="0" borderId="9" xfId="1" applyNumberFormat="1" applyFont="1" applyBorder="1" applyAlignment="1">
      <alignment horizontal="right" vertical="center" wrapText="1" indent="1"/>
    </xf>
    <xf numFmtId="2" fontId="8" fillId="0" borderId="9" xfId="0" applyNumberFormat="1" applyFont="1" applyBorder="1" applyAlignment="1">
      <alignment horizontal="right" vertical="center" indent="1"/>
    </xf>
    <xf numFmtId="2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2" xfId="0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0" fontId="5" fillId="2" borderId="22" xfId="1" applyFont="1" applyFill="1" applyBorder="1" applyAlignment="1">
      <alignment horizontal="center" wrapTex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23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2" fontId="12" fillId="4" borderId="26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5847407D-33A3-4FDD-AFE6-90327FA22D62}"/>
    <cellStyle name="Normal_Sheet1 2" xfId="2" xr:uid="{768FE9A8-15A5-4347-9CC7-B7B0CA845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6E2AE-B99B-4647-ABAD-31E0C7B242DA}">
  <dimension ref="A2:H89"/>
  <sheetViews>
    <sheetView showGridLines="0" tabSelected="1" workbookViewId="0">
      <selection activeCell="L17" sqref="L17"/>
    </sheetView>
  </sheetViews>
  <sheetFormatPr defaultRowHeight="14.4" x14ac:dyDescent="0.3"/>
  <cols>
    <col min="1" max="1" width="19.5546875" customWidth="1"/>
    <col min="2" max="2" width="10.6640625" customWidth="1"/>
    <col min="3" max="3" width="11.109375" customWidth="1"/>
    <col min="4" max="4" width="10.109375" customWidth="1"/>
    <col min="5" max="5" width="10.6640625" customWidth="1"/>
    <col min="6" max="6" width="9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7" t="s">
        <v>13</v>
      </c>
    </row>
    <row r="8" spans="1:8" x14ac:dyDescent="0.3">
      <c r="A8" s="18" t="s">
        <v>14</v>
      </c>
      <c r="B8" s="13">
        <v>422.96</v>
      </c>
      <c r="C8" s="19">
        <v>450.59</v>
      </c>
      <c r="D8" s="19">
        <v>450.48</v>
      </c>
      <c r="E8" s="19">
        <v>450.35</v>
      </c>
      <c r="F8" s="20">
        <v>442.38</v>
      </c>
      <c r="G8" s="17">
        <f>F8/E8*100-100</f>
        <v>-1.7697346508271323</v>
      </c>
      <c r="H8" s="17">
        <f t="shared" ref="H8:H15" si="0">(F8/B8-1)*100</f>
        <v>4.5914507282012629</v>
      </c>
    </row>
    <row r="9" spans="1:8" x14ac:dyDescent="0.3">
      <c r="A9" s="18" t="s">
        <v>15</v>
      </c>
      <c r="B9" s="13" t="s">
        <v>12</v>
      </c>
      <c r="C9" s="19">
        <v>437.88</v>
      </c>
      <c r="D9" s="19">
        <v>445.83</v>
      </c>
      <c r="E9" s="19" t="s">
        <v>12</v>
      </c>
      <c r="F9" s="20">
        <v>445.79</v>
      </c>
      <c r="G9" s="17" t="s">
        <v>13</v>
      </c>
      <c r="H9" s="17" t="s">
        <v>13</v>
      </c>
    </row>
    <row r="10" spans="1:8" x14ac:dyDescent="0.3">
      <c r="A10" s="21" t="s">
        <v>16</v>
      </c>
      <c r="B10" s="22">
        <v>418.06</v>
      </c>
      <c r="C10" s="23">
        <v>442.91</v>
      </c>
      <c r="D10" s="23">
        <v>444.64</v>
      </c>
      <c r="E10" s="23">
        <v>447.55</v>
      </c>
      <c r="F10" s="24">
        <v>444.18</v>
      </c>
      <c r="G10" s="25">
        <f>F10/E10*100-100</f>
        <v>-0.75298849290582837</v>
      </c>
      <c r="H10" s="26">
        <f t="shared" si="0"/>
        <v>6.2479069989953562</v>
      </c>
    </row>
    <row r="11" spans="1:8" x14ac:dyDescent="0.3">
      <c r="A11" s="18" t="s">
        <v>17</v>
      </c>
      <c r="B11" s="27">
        <v>375.03</v>
      </c>
      <c r="C11" s="19" t="s">
        <v>12</v>
      </c>
      <c r="D11" s="19">
        <v>414.56</v>
      </c>
      <c r="E11" s="19" t="s">
        <v>13</v>
      </c>
      <c r="F11" s="20" t="s">
        <v>12</v>
      </c>
      <c r="G11" s="17" t="s">
        <v>13</v>
      </c>
      <c r="H11" s="28" t="s">
        <v>13</v>
      </c>
    </row>
    <row r="12" spans="1:8" x14ac:dyDescent="0.3">
      <c r="A12" s="18" t="s">
        <v>18</v>
      </c>
      <c r="B12" s="29">
        <v>379.33</v>
      </c>
      <c r="C12" s="30">
        <v>436.97</v>
      </c>
      <c r="D12" s="30">
        <v>434.98</v>
      </c>
      <c r="E12" s="30">
        <v>411.89</v>
      </c>
      <c r="F12" s="20">
        <v>419.89</v>
      </c>
      <c r="G12" s="17">
        <f>F12/E12*100-100</f>
        <v>1.9422661390176899</v>
      </c>
      <c r="H12" s="17">
        <f t="shared" si="0"/>
        <v>10.692536841272782</v>
      </c>
    </row>
    <row r="13" spans="1:8" x14ac:dyDescent="0.3">
      <c r="A13" s="18" t="s">
        <v>19</v>
      </c>
      <c r="B13" s="29">
        <v>367.15</v>
      </c>
      <c r="C13" s="30">
        <v>429.26</v>
      </c>
      <c r="D13" s="30">
        <v>430.08</v>
      </c>
      <c r="E13" s="30">
        <v>426.92</v>
      </c>
      <c r="F13" s="20">
        <v>426.68</v>
      </c>
      <c r="G13" s="17">
        <f>F13/E13*100-100</f>
        <v>-5.621662138105421E-2</v>
      </c>
      <c r="H13" s="17">
        <f t="shared" si="0"/>
        <v>16.214081438104323</v>
      </c>
    </row>
    <row r="14" spans="1:8" x14ac:dyDescent="0.3">
      <c r="A14" s="21" t="s">
        <v>20</v>
      </c>
      <c r="B14" s="31">
        <v>374.3</v>
      </c>
      <c r="C14" s="32">
        <v>432.75</v>
      </c>
      <c r="D14" s="32">
        <v>430.62</v>
      </c>
      <c r="E14" s="32">
        <v>422.92</v>
      </c>
      <c r="F14" s="33">
        <v>423.58</v>
      </c>
      <c r="G14" s="25">
        <f>F14/E14*100-100</f>
        <v>0.15605788328760184</v>
      </c>
      <c r="H14" s="26">
        <f t="shared" si="0"/>
        <v>13.165909698103118</v>
      </c>
    </row>
    <row r="15" spans="1:8" x14ac:dyDescent="0.3">
      <c r="A15" s="18" t="s">
        <v>21</v>
      </c>
      <c r="B15" s="29">
        <v>334.95</v>
      </c>
      <c r="C15" s="19">
        <v>383.42</v>
      </c>
      <c r="D15" s="19">
        <v>351.75</v>
      </c>
      <c r="E15" s="19">
        <v>366.33</v>
      </c>
      <c r="F15" s="20">
        <v>361.21</v>
      </c>
      <c r="G15" s="28">
        <f>F15/E15*100-100</f>
        <v>-1.3976469303633365</v>
      </c>
      <c r="H15" s="28">
        <f t="shared" si="0"/>
        <v>7.8399761158381764</v>
      </c>
    </row>
    <row r="16" spans="1:8" x14ac:dyDescent="0.3">
      <c r="A16" s="18" t="s">
        <v>22</v>
      </c>
      <c r="B16" s="29">
        <v>357.59</v>
      </c>
      <c r="C16" s="34">
        <v>418.05</v>
      </c>
      <c r="D16" s="34">
        <v>405.31</v>
      </c>
      <c r="E16" s="34">
        <v>406.41</v>
      </c>
      <c r="F16" s="35">
        <v>398.19</v>
      </c>
      <c r="G16" s="17">
        <f t="shared" ref="G16:G20" si="1">F16/E16*100-100</f>
        <v>-2.0225880268694141</v>
      </c>
      <c r="H16" s="17">
        <f>(F16/B16-1)*100</f>
        <v>11.353785061103515</v>
      </c>
    </row>
    <row r="17" spans="1:8" x14ac:dyDescent="0.3">
      <c r="A17" s="18" t="s">
        <v>23</v>
      </c>
      <c r="B17" s="29">
        <v>353.64</v>
      </c>
      <c r="C17" s="30">
        <v>405.36</v>
      </c>
      <c r="D17" s="30">
        <v>418.48</v>
      </c>
      <c r="E17" s="30">
        <v>440.39</v>
      </c>
      <c r="F17" s="20">
        <v>423.03</v>
      </c>
      <c r="G17" s="17">
        <f t="shared" si="1"/>
        <v>-3.9419605349803533</v>
      </c>
      <c r="H17" s="17">
        <f t="shared" ref="H17:H20" si="2">(F17/B17-1)*100</f>
        <v>19.62164913471327</v>
      </c>
    </row>
    <row r="18" spans="1:8" x14ac:dyDescent="0.3">
      <c r="A18" s="21" t="s">
        <v>24</v>
      </c>
      <c r="B18" s="31">
        <v>352.71</v>
      </c>
      <c r="C18" s="36">
        <v>410.1</v>
      </c>
      <c r="D18" s="36">
        <v>404.62</v>
      </c>
      <c r="E18" s="36">
        <v>417.11</v>
      </c>
      <c r="F18" s="33">
        <v>409.97</v>
      </c>
      <c r="G18" s="25">
        <f t="shared" si="1"/>
        <v>-1.7117786674977822</v>
      </c>
      <c r="H18" s="26">
        <f t="shared" si="2"/>
        <v>16.234300133253953</v>
      </c>
    </row>
    <row r="19" spans="1:8" x14ac:dyDescent="0.3">
      <c r="A19" s="18" t="s">
        <v>25</v>
      </c>
      <c r="B19" s="29" t="s">
        <v>12</v>
      </c>
      <c r="C19" s="17" t="s">
        <v>12</v>
      </c>
      <c r="D19" s="17" t="s">
        <v>12</v>
      </c>
      <c r="E19" s="17">
        <v>314</v>
      </c>
      <c r="F19" s="37">
        <v>309.37</v>
      </c>
      <c r="G19" s="28">
        <f t="shared" si="1"/>
        <v>-1.4745222929936261</v>
      </c>
      <c r="H19" s="28" t="s">
        <v>13</v>
      </c>
    </row>
    <row r="20" spans="1:8" x14ac:dyDescent="0.3">
      <c r="A20" s="18" t="s">
        <v>26</v>
      </c>
      <c r="B20" s="29">
        <v>338.88</v>
      </c>
      <c r="C20" s="38">
        <v>355.44</v>
      </c>
      <c r="D20" s="38">
        <v>355.98</v>
      </c>
      <c r="E20" s="38">
        <v>357.14</v>
      </c>
      <c r="F20" s="35">
        <v>345.7</v>
      </c>
      <c r="G20" s="17">
        <f t="shared" si="1"/>
        <v>-3.203225625805004</v>
      </c>
      <c r="H20" s="17">
        <f t="shared" si="2"/>
        <v>2.0125118035882794</v>
      </c>
    </row>
    <row r="21" spans="1:8" x14ac:dyDescent="0.3">
      <c r="A21" s="18" t="s">
        <v>27</v>
      </c>
      <c r="B21" s="29" t="s">
        <v>12</v>
      </c>
      <c r="C21" s="17" t="s">
        <v>12</v>
      </c>
      <c r="D21" s="17" t="s">
        <v>12</v>
      </c>
      <c r="E21" s="17" t="s">
        <v>12</v>
      </c>
      <c r="F21" s="37" t="s">
        <v>12</v>
      </c>
      <c r="G21" s="17" t="s">
        <v>13</v>
      </c>
      <c r="H21" s="17" t="s">
        <v>13</v>
      </c>
    </row>
    <row r="22" spans="1:8" x14ac:dyDescent="0.3">
      <c r="A22" s="21" t="s">
        <v>28</v>
      </c>
      <c r="B22" s="39">
        <v>320.04000000000002</v>
      </c>
      <c r="C22" s="40">
        <v>348.26</v>
      </c>
      <c r="D22" s="40">
        <v>348.57</v>
      </c>
      <c r="E22" s="40">
        <v>354.87</v>
      </c>
      <c r="F22" s="41">
        <v>364.68</v>
      </c>
      <c r="G22" s="25">
        <f>F22/E22*100-100</f>
        <v>2.7643925944712038</v>
      </c>
      <c r="H22" s="26">
        <f>(F22/B22-1)*100</f>
        <v>13.948256467941512</v>
      </c>
    </row>
    <row r="23" spans="1:8" x14ac:dyDescent="0.3">
      <c r="A23" s="42" t="s">
        <v>29</v>
      </c>
      <c r="B23" s="43">
        <v>361.27</v>
      </c>
      <c r="C23" s="43">
        <v>417.13</v>
      </c>
      <c r="D23" s="43">
        <v>417.94</v>
      </c>
      <c r="E23" s="43">
        <v>420.94</v>
      </c>
      <c r="F23" s="43">
        <v>418.18</v>
      </c>
      <c r="G23" s="44">
        <f>F23/E23*100-100</f>
        <v>-0.65567539316766954</v>
      </c>
      <c r="H23" s="45">
        <f>F23/B23*100-100</f>
        <v>15.752761092811468</v>
      </c>
    </row>
    <row r="24" spans="1:8" x14ac:dyDescent="0.3">
      <c r="A24" s="46" t="s">
        <v>30</v>
      </c>
      <c r="B24" s="46"/>
      <c r="C24" s="46"/>
      <c r="D24" s="46"/>
      <c r="E24" s="46"/>
      <c r="F24" s="46"/>
      <c r="G24" s="46"/>
      <c r="H24" s="46"/>
    </row>
    <row r="25" spans="1:8" x14ac:dyDescent="0.3">
      <c r="A25" s="47" t="s">
        <v>14</v>
      </c>
      <c r="B25" s="48">
        <v>386.55</v>
      </c>
      <c r="C25" s="49">
        <v>422.61</v>
      </c>
      <c r="D25" s="49" t="s">
        <v>12</v>
      </c>
      <c r="E25" s="49">
        <v>440.03</v>
      </c>
      <c r="F25" s="50">
        <v>426.85</v>
      </c>
      <c r="G25" s="28">
        <f>F25/E25*100-100</f>
        <v>-2.995250323841546</v>
      </c>
      <c r="H25" s="51">
        <f t="shared" ref="H25:H27" si="3">F25/B25*100-100</f>
        <v>10.425559436036735</v>
      </c>
    </row>
    <row r="26" spans="1:8" x14ac:dyDescent="0.3">
      <c r="A26" s="47" t="s">
        <v>15</v>
      </c>
      <c r="B26" s="27" t="s">
        <v>12</v>
      </c>
      <c r="C26" s="30">
        <v>407.37</v>
      </c>
      <c r="D26" s="30" t="s">
        <v>12</v>
      </c>
      <c r="E26" s="30">
        <v>406.15</v>
      </c>
      <c r="F26" s="52">
        <v>435.59</v>
      </c>
      <c r="G26" s="28">
        <f>F26/E26*100-100</f>
        <v>7.2485534900898614</v>
      </c>
      <c r="H26" s="53" t="s">
        <v>13</v>
      </c>
    </row>
    <row r="27" spans="1:8" x14ac:dyDescent="0.3">
      <c r="A27" s="21" t="s">
        <v>16</v>
      </c>
      <c r="B27" s="54">
        <v>375.61</v>
      </c>
      <c r="C27" s="55">
        <v>415.79</v>
      </c>
      <c r="D27" s="55">
        <v>394.09</v>
      </c>
      <c r="E27" s="55">
        <v>428.52</v>
      </c>
      <c r="F27" s="56">
        <v>427.76</v>
      </c>
      <c r="G27" s="25">
        <f t="shared" ref="G27:G34" si="4">F27/E27*100-100</f>
        <v>-0.17735461588723922</v>
      </c>
      <c r="H27" s="57">
        <f t="shared" si="3"/>
        <v>13.884081893453313</v>
      </c>
    </row>
    <row r="28" spans="1:8" x14ac:dyDescent="0.3">
      <c r="A28" s="18" t="s">
        <v>17</v>
      </c>
      <c r="B28" s="27" t="s">
        <v>12</v>
      </c>
      <c r="C28" s="30" t="s">
        <v>12</v>
      </c>
      <c r="D28" s="30">
        <v>396.8</v>
      </c>
      <c r="E28" s="30" t="s">
        <v>12</v>
      </c>
      <c r="F28" s="52">
        <v>398.91</v>
      </c>
      <c r="G28" s="17" t="s">
        <v>13</v>
      </c>
      <c r="H28" s="51" t="s">
        <v>13</v>
      </c>
    </row>
    <row r="29" spans="1:8" x14ac:dyDescent="0.3">
      <c r="A29" s="18" t="s">
        <v>18</v>
      </c>
      <c r="B29" s="27">
        <v>360.39</v>
      </c>
      <c r="C29" s="30">
        <v>421.33</v>
      </c>
      <c r="D29" s="30">
        <v>430.99</v>
      </c>
      <c r="E29" s="30">
        <v>417.8</v>
      </c>
      <c r="F29" s="52">
        <v>411.06</v>
      </c>
      <c r="G29" s="28">
        <f t="shared" si="4"/>
        <v>-1.6132120631881293</v>
      </c>
      <c r="H29" s="51">
        <f t="shared" ref="H29:H38" si="5">F29/B29*100-100</f>
        <v>14.059768584033975</v>
      </c>
    </row>
    <row r="30" spans="1:8" x14ac:dyDescent="0.3">
      <c r="A30" s="18" t="s">
        <v>19</v>
      </c>
      <c r="B30" s="27" t="s">
        <v>12</v>
      </c>
      <c r="C30" s="19">
        <v>419.13</v>
      </c>
      <c r="D30" s="30" t="s">
        <v>12</v>
      </c>
      <c r="E30" s="30">
        <v>421.23</v>
      </c>
      <c r="F30" s="52">
        <v>436.46</v>
      </c>
      <c r="G30" s="28">
        <f t="shared" si="4"/>
        <v>3.6156019276879476</v>
      </c>
      <c r="H30" s="51" t="s">
        <v>13</v>
      </c>
    </row>
    <row r="31" spans="1:8" x14ac:dyDescent="0.3">
      <c r="A31" s="21" t="s">
        <v>20</v>
      </c>
      <c r="B31" s="54">
        <v>357.59</v>
      </c>
      <c r="C31" s="58">
        <v>420.43</v>
      </c>
      <c r="D31" s="58">
        <v>432.02</v>
      </c>
      <c r="E31" s="58">
        <v>416.85</v>
      </c>
      <c r="F31" s="59">
        <v>421.59</v>
      </c>
      <c r="G31" s="26">
        <f t="shared" si="4"/>
        <v>1.1370996761424834</v>
      </c>
      <c r="H31" s="57">
        <f t="shared" si="5"/>
        <v>17.897592214547387</v>
      </c>
    </row>
    <row r="32" spans="1:8" x14ac:dyDescent="0.3">
      <c r="A32" s="18" t="s">
        <v>21</v>
      </c>
      <c r="B32" s="27">
        <v>311.01</v>
      </c>
      <c r="C32" s="30">
        <v>338.24</v>
      </c>
      <c r="D32" s="30">
        <v>389.37</v>
      </c>
      <c r="E32" s="30" t="s">
        <v>12</v>
      </c>
      <c r="F32" s="52">
        <v>357.79</v>
      </c>
      <c r="G32" s="28" t="s">
        <v>13</v>
      </c>
      <c r="H32" s="51">
        <f t="shared" si="5"/>
        <v>15.041316999453414</v>
      </c>
    </row>
    <row r="33" spans="1:8" x14ac:dyDescent="0.3">
      <c r="A33" s="18" t="s">
        <v>22</v>
      </c>
      <c r="B33" s="29">
        <v>349.14</v>
      </c>
      <c r="C33" s="38">
        <v>401.69</v>
      </c>
      <c r="D33" s="38">
        <v>410.77</v>
      </c>
      <c r="E33" s="38">
        <v>401.33</v>
      </c>
      <c r="F33" s="60">
        <v>399.46</v>
      </c>
      <c r="G33" s="28">
        <f t="shared" si="4"/>
        <v>-0.46595071387636722</v>
      </c>
      <c r="H33" s="51">
        <f t="shared" si="5"/>
        <v>14.412556567566014</v>
      </c>
    </row>
    <row r="34" spans="1:8" x14ac:dyDescent="0.3">
      <c r="A34" s="18" t="s">
        <v>23</v>
      </c>
      <c r="B34" s="27" t="s">
        <v>12</v>
      </c>
      <c r="C34" s="30">
        <v>406.48</v>
      </c>
      <c r="D34" s="30">
        <v>414.69</v>
      </c>
      <c r="E34" s="30">
        <v>415.49</v>
      </c>
      <c r="F34" s="52">
        <v>429.02</v>
      </c>
      <c r="G34" s="28">
        <f t="shared" si="4"/>
        <v>3.256396062480448</v>
      </c>
      <c r="H34" s="51" t="s">
        <v>13</v>
      </c>
    </row>
    <row r="35" spans="1:8" x14ac:dyDescent="0.3">
      <c r="A35" s="21" t="s">
        <v>24</v>
      </c>
      <c r="B35" s="31">
        <v>335.02</v>
      </c>
      <c r="C35" s="36">
        <v>399.18</v>
      </c>
      <c r="D35" s="36">
        <v>410.76</v>
      </c>
      <c r="E35" s="36">
        <v>404.45</v>
      </c>
      <c r="F35" s="33">
        <v>406.92</v>
      </c>
      <c r="G35" s="25">
        <f>F35/E35*100-100</f>
        <v>0.6107058968970307</v>
      </c>
      <c r="H35" s="57">
        <f t="shared" si="5"/>
        <v>21.461405289236481</v>
      </c>
    </row>
    <row r="36" spans="1:8" x14ac:dyDescent="0.3">
      <c r="A36" s="18" t="s">
        <v>25</v>
      </c>
      <c r="B36" s="29" t="s">
        <v>12</v>
      </c>
      <c r="C36" s="30" t="s">
        <v>12</v>
      </c>
      <c r="D36" s="30" t="s">
        <v>12</v>
      </c>
      <c r="E36" s="30">
        <v>325.05</v>
      </c>
      <c r="F36" s="52" t="s">
        <v>12</v>
      </c>
      <c r="G36" s="28" t="s">
        <v>13</v>
      </c>
      <c r="H36" s="51" t="s">
        <v>13</v>
      </c>
    </row>
    <row r="37" spans="1:8" x14ac:dyDescent="0.3">
      <c r="A37" s="18" t="s">
        <v>26</v>
      </c>
      <c r="B37" s="29">
        <v>323.64</v>
      </c>
      <c r="C37" s="19">
        <v>403.81</v>
      </c>
      <c r="D37" s="19">
        <v>391.16</v>
      </c>
      <c r="E37" s="19">
        <v>385.99</v>
      </c>
      <c r="F37" s="20">
        <v>366.7</v>
      </c>
      <c r="G37" s="28">
        <f t="shared" ref="G37:G38" si="6">F37/E37*100-100</f>
        <v>-4.9975387963418854</v>
      </c>
      <c r="H37" s="51">
        <f t="shared" si="5"/>
        <v>13.304906686441726</v>
      </c>
    </row>
    <row r="38" spans="1:8" x14ac:dyDescent="0.3">
      <c r="A38" s="21" t="s">
        <v>28</v>
      </c>
      <c r="B38" s="39">
        <v>290.86</v>
      </c>
      <c r="C38" s="61">
        <v>380.54</v>
      </c>
      <c r="D38" s="61">
        <v>379.59</v>
      </c>
      <c r="E38" s="61">
        <v>396.06</v>
      </c>
      <c r="F38" s="62">
        <v>372.83</v>
      </c>
      <c r="G38" s="25">
        <f t="shared" si="6"/>
        <v>-5.865272938443681</v>
      </c>
      <c r="H38" s="57">
        <f t="shared" si="5"/>
        <v>28.181943202915477</v>
      </c>
    </row>
    <row r="39" spans="1:8" x14ac:dyDescent="0.3">
      <c r="A39" s="63" t="s">
        <v>29</v>
      </c>
      <c r="B39" s="64">
        <v>341.08</v>
      </c>
      <c r="C39" s="65">
        <v>405.83</v>
      </c>
      <c r="D39" s="65">
        <v>413.77</v>
      </c>
      <c r="E39" s="65">
        <v>413.9</v>
      </c>
      <c r="F39" s="65">
        <v>414.17</v>
      </c>
      <c r="G39" s="66">
        <f>F39/E39*100-100</f>
        <v>6.5233148103402527E-2</v>
      </c>
      <c r="H39" s="45">
        <f>F39/B39*100-100</f>
        <v>21.428990266213205</v>
      </c>
    </row>
    <row r="40" spans="1:8" x14ac:dyDescent="0.3">
      <c r="A40" s="46" t="s">
        <v>31</v>
      </c>
      <c r="B40" s="46"/>
      <c r="C40" s="46"/>
      <c r="D40" s="46"/>
      <c r="E40" s="46"/>
      <c r="F40" s="46"/>
      <c r="G40" s="46"/>
      <c r="H40" s="46"/>
    </row>
    <row r="41" spans="1:8" x14ac:dyDescent="0.3">
      <c r="A41" s="47" t="s">
        <v>15</v>
      </c>
      <c r="B41" s="67" t="s">
        <v>12</v>
      </c>
      <c r="C41" s="14">
        <v>395.88</v>
      </c>
      <c r="D41" s="14" t="s">
        <v>12</v>
      </c>
      <c r="E41" s="14" t="s">
        <v>12</v>
      </c>
      <c r="F41" s="15" t="s">
        <v>12</v>
      </c>
      <c r="G41" s="53" t="s">
        <v>13</v>
      </c>
      <c r="H41" s="53" t="s">
        <v>13</v>
      </c>
    </row>
    <row r="42" spans="1:8" x14ac:dyDescent="0.3">
      <c r="A42" s="47" t="s">
        <v>32</v>
      </c>
      <c r="B42" s="68" t="s">
        <v>12</v>
      </c>
      <c r="C42" s="19" t="s">
        <v>12</v>
      </c>
      <c r="D42" s="19" t="s">
        <v>12</v>
      </c>
      <c r="E42" s="19" t="s">
        <v>12</v>
      </c>
      <c r="F42" s="20" t="s">
        <v>12</v>
      </c>
      <c r="G42" s="28" t="s">
        <v>13</v>
      </c>
      <c r="H42" s="53" t="s">
        <v>13</v>
      </c>
    </row>
    <row r="43" spans="1:8" x14ac:dyDescent="0.3">
      <c r="A43" s="69" t="s">
        <v>16</v>
      </c>
      <c r="B43" s="68" t="s">
        <v>12</v>
      </c>
      <c r="C43" s="70">
        <v>386.14</v>
      </c>
      <c r="D43" s="70" t="s">
        <v>12</v>
      </c>
      <c r="E43" s="70" t="s">
        <v>12</v>
      </c>
      <c r="F43" s="71" t="s">
        <v>12</v>
      </c>
      <c r="G43" s="26" t="s">
        <v>13</v>
      </c>
      <c r="H43" s="57" t="s">
        <v>13</v>
      </c>
    </row>
    <row r="44" spans="1:8" x14ac:dyDescent="0.3">
      <c r="A44" s="47" t="s">
        <v>18</v>
      </c>
      <c r="B44" s="72" t="s">
        <v>12</v>
      </c>
      <c r="C44" s="19">
        <v>425.28</v>
      </c>
      <c r="D44" s="70" t="s">
        <v>12</v>
      </c>
      <c r="E44" s="70" t="s">
        <v>12</v>
      </c>
      <c r="F44" s="71" t="s">
        <v>12</v>
      </c>
      <c r="G44" s="28" t="s">
        <v>13</v>
      </c>
      <c r="H44" s="51" t="s">
        <v>13</v>
      </c>
    </row>
    <row r="45" spans="1:8" x14ac:dyDescent="0.3">
      <c r="A45" s="18" t="s">
        <v>19</v>
      </c>
      <c r="B45" s="73">
        <v>339.88</v>
      </c>
      <c r="C45" s="30">
        <v>387.09</v>
      </c>
      <c r="D45" s="30">
        <v>403.43</v>
      </c>
      <c r="E45" s="30">
        <v>358.46</v>
      </c>
      <c r="F45" s="52">
        <v>369.56</v>
      </c>
      <c r="G45" s="53">
        <f>F45/E45*100-100</f>
        <v>3.0965798136472813</v>
      </c>
      <c r="H45" s="53">
        <f t="shared" ref="H45:H52" si="7">F45/B45*100-100</f>
        <v>8.7324938213487115</v>
      </c>
    </row>
    <row r="46" spans="1:8" x14ac:dyDescent="0.3">
      <c r="A46" s="18" t="s">
        <v>33</v>
      </c>
      <c r="B46" s="73">
        <v>319.39999999999998</v>
      </c>
      <c r="C46" s="19">
        <v>346.84</v>
      </c>
      <c r="D46" s="19">
        <v>372.52</v>
      </c>
      <c r="E46" s="19">
        <v>367.89</v>
      </c>
      <c r="F46" s="20">
        <v>397.7</v>
      </c>
      <c r="G46" s="53">
        <f>F46/E46*100-100</f>
        <v>8.1029655603577169</v>
      </c>
      <c r="H46" s="53">
        <f t="shared" si="7"/>
        <v>24.514715090795235</v>
      </c>
    </row>
    <row r="47" spans="1:8" x14ac:dyDescent="0.3">
      <c r="A47" s="18" t="s">
        <v>34</v>
      </c>
      <c r="B47" s="74" t="s">
        <v>13</v>
      </c>
      <c r="C47" s="19" t="s">
        <v>12</v>
      </c>
      <c r="D47" s="70" t="s">
        <v>12</v>
      </c>
      <c r="E47" s="70" t="s">
        <v>12</v>
      </c>
      <c r="F47" s="71" t="s">
        <v>12</v>
      </c>
      <c r="G47" s="53" t="s">
        <v>13</v>
      </c>
      <c r="H47" s="53" t="s">
        <v>13</v>
      </c>
    </row>
    <row r="48" spans="1:8" x14ac:dyDescent="0.3">
      <c r="A48" s="21" t="s">
        <v>20</v>
      </c>
      <c r="B48" s="75">
        <v>333.22</v>
      </c>
      <c r="C48" s="32">
        <v>375.48</v>
      </c>
      <c r="D48" s="32">
        <v>387.31</v>
      </c>
      <c r="E48" s="32">
        <v>361.09</v>
      </c>
      <c r="F48" s="76">
        <v>387.91</v>
      </c>
      <c r="G48" s="77">
        <f>F48/E48*100-100</f>
        <v>7.4275111468055144</v>
      </c>
      <c r="H48" s="57">
        <f t="shared" si="7"/>
        <v>16.412580277294282</v>
      </c>
    </row>
    <row r="49" spans="1:8" x14ac:dyDescent="0.3">
      <c r="A49" s="18" t="s">
        <v>21</v>
      </c>
      <c r="B49" s="29">
        <v>285.3</v>
      </c>
      <c r="C49" s="19" t="s">
        <v>12</v>
      </c>
      <c r="D49" s="19" t="s">
        <v>12</v>
      </c>
      <c r="E49" s="19">
        <v>354.36</v>
      </c>
      <c r="F49" s="20">
        <v>314.14999999999998</v>
      </c>
      <c r="G49" s="51">
        <f>F49/E49*100-100</f>
        <v>-11.347217518907343</v>
      </c>
      <c r="H49" s="51">
        <f t="shared" si="7"/>
        <v>10.112162635821932</v>
      </c>
    </row>
    <row r="50" spans="1:8" x14ac:dyDescent="0.3">
      <c r="A50" s="18" t="s">
        <v>22</v>
      </c>
      <c r="B50" s="73">
        <v>339.18</v>
      </c>
      <c r="C50" s="38">
        <v>367.53</v>
      </c>
      <c r="D50" s="38">
        <v>370.52</v>
      </c>
      <c r="E50" s="38">
        <v>364.32</v>
      </c>
      <c r="F50" s="60">
        <v>355.78</v>
      </c>
      <c r="G50" s="51">
        <f t="shared" ref="G50:G51" si="8">F50/E50*100-100</f>
        <v>-2.3440931049626812</v>
      </c>
      <c r="H50" s="51">
        <f t="shared" si="7"/>
        <v>4.894156495076345</v>
      </c>
    </row>
    <row r="51" spans="1:8" x14ac:dyDescent="0.3">
      <c r="A51" s="18" t="s">
        <v>23</v>
      </c>
      <c r="B51" s="73">
        <v>337.64</v>
      </c>
      <c r="C51" s="38">
        <v>383.55</v>
      </c>
      <c r="D51" s="38">
        <v>385.57</v>
      </c>
      <c r="E51" s="38">
        <v>378.92</v>
      </c>
      <c r="F51" s="60">
        <v>371.52</v>
      </c>
      <c r="G51" s="51">
        <f t="shared" si="8"/>
        <v>-1.9529188219149347</v>
      </c>
      <c r="H51" s="51">
        <f t="shared" si="7"/>
        <v>10.034356118943251</v>
      </c>
    </row>
    <row r="52" spans="1:8" x14ac:dyDescent="0.3">
      <c r="A52" s="18" t="s">
        <v>35</v>
      </c>
      <c r="B52" s="73">
        <v>340</v>
      </c>
      <c r="C52" s="19">
        <v>361.32</v>
      </c>
      <c r="D52" s="19">
        <v>379.45</v>
      </c>
      <c r="E52" s="19">
        <v>381.65</v>
      </c>
      <c r="F52" s="20">
        <v>375.23</v>
      </c>
      <c r="G52" s="51">
        <f>F52/E52*100-100</f>
        <v>-1.6821695270535741</v>
      </c>
      <c r="H52" s="51">
        <f t="shared" si="7"/>
        <v>10.361764705882351</v>
      </c>
    </row>
    <row r="53" spans="1:8" x14ac:dyDescent="0.3">
      <c r="A53" s="18" t="s">
        <v>36</v>
      </c>
      <c r="B53" s="29" t="s">
        <v>13</v>
      </c>
      <c r="C53" s="19" t="s">
        <v>12</v>
      </c>
      <c r="D53" s="19">
        <v>324.42</v>
      </c>
      <c r="E53" s="19" t="s">
        <v>12</v>
      </c>
      <c r="F53" s="71" t="s">
        <v>12</v>
      </c>
      <c r="G53" s="53" t="s">
        <v>13</v>
      </c>
      <c r="H53" s="51" t="s">
        <v>13</v>
      </c>
    </row>
    <row r="54" spans="1:8" x14ac:dyDescent="0.3">
      <c r="A54" s="21" t="s">
        <v>24</v>
      </c>
      <c r="B54" s="31">
        <v>337.22</v>
      </c>
      <c r="C54" s="32">
        <v>374.89</v>
      </c>
      <c r="D54" s="32">
        <v>381.72</v>
      </c>
      <c r="E54" s="32">
        <v>376.6</v>
      </c>
      <c r="F54" s="76">
        <v>367.62</v>
      </c>
      <c r="G54" s="77">
        <f>F54/E54*100-100</f>
        <v>-2.3844928305894939</v>
      </c>
      <c r="H54" s="57">
        <f t="shared" ref="H54:H59" si="9">F54/B54*100-100</f>
        <v>9.0148864242927402</v>
      </c>
    </row>
    <row r="55" spans="1:8" x14ac:dyDescent="0.3">
      <c r="A55" s="18" t="s">
        <v>25</v>
      </c>
      <c r="B55" s="29">
        <v>253.67</v>
      </c>
      <c r="C55" s="38">
        <v>270.04000000000002</v>
      </c>
      <c r="D55" s="38">
        <v>261.27</v>
      </c>
      <c r="E55" s="38">
        <v>307.35000000000002</v>
      </c>
      <c r="F55" s="60">
        <v>300.58</v>
      </c>
      <c r="G55" s="53">
        <f t="shared" ref="G55:G59" si="10">F55/E55*100-100</f>
        <v>-2.2027005043110677</v>
      </c>
      <c r="H55" s="51">
        <f t="shared" si="9"/>
        <v>18.492529664524767</v>
      </c>
    </row>
    <row r="56" spans="1:8" x14ac:dyDescent="0.3">
      <c r="A56" s="18" t="s">
        <v>26</v>
      </c>
      <c r="B56" s="29">
        <v>279.2</v>
      </c>
      <c r="C56" s="38">
        <v>308.29000000000002</v>
      </c>
      <c r="D56" s="38">
        <v>305.74</v>
      </c>
      <c r="E56" s="38">
        <v>329.29</v>
      </c>
      <c r="F56" s="60">
        <v>314.43</v>
      </c>
      <c r="G56" s="53">
        <f t="shared" si="10"/>
        <v>-4.51273953050503</v>
      </c>
      <c r="H56" s="51">
        <f t="shared" si="9"/>
        <v>12.618194842406893</v>
      </c>
    </row>
    <row r="57" spans="1:8" x14ac:dyDescent="0.3">
      <c r="A57" s="18" t="s">
        <v>27</v>
      </c>
      <c r="B57" s="29">
        <v>296.02999999999997</v>
      </c>
      <c r="C57" s="38">
        <v>314.23</v>
      </c>
      <c r="D57" s="38">
        <v>304.10000000000002</v>
      </c>
      <c r="E57" s="38">
        <v>325.83</v>
      </c>
      <c r="F57" s="60">
        <v>306.37</v>
      </c>
      <c r="G57" s="53">
        <f t="shared" si="10"/>
        <v>-5.9724396157505311</v>
      </c>
      <c r="H57" s="51">
        <f t="shared" si="9"/>
        <v>3.4928892341992395</v>
      </c>
    </row>
    <row r="58" spans="1:8" x14ac:dyDescent="0.3">
      <c r="A58" s="21" t="s">
        <v>28</v>
      </c>
      <c r="B58" s="39">
        <v>276.39</v>
      </c>
      <c r="C58" s="32">
        <v>300.57</v>
      </c>
      <c r="D58" s="32">
        <v>297.95999999999998</v>
      </c>
      <c r="E58" s="32">
        <v>321.24</v>
      </c>
      <c r="F58" s="76">
        <v>307.87</v>
      </c>
      <c r="G58" s="77">
        <f t="shared" si="10"/>
        <v>-4.1619972606151094</v>
      </c>
      <c r="H58" s="57">
        <f t="shared" si="9"/>
        <v>11.389702955968019</v>
      </c>
    </row>
    <row r="59" spans="1:8" x14ac:dyDescent="0.3">
      <c r="A59" s="42" t="s">
        <v>29</v>
      </c>
      <c r="B59" s="64">
        <v>307.17</v>
      </c>
      <c r="C59" s="78">
        <v>341.59</v>
      </c>
      <c r="D59" s="78">
        <v>346.57</v>
      </c>
      <c r="E59" s="78">
        <v>348.15</v>
      </c>
      <c r="F59" s="78">
        <v>341.95</v>
      </c>
      <c r="G59" s="79">
        <f t="shared" si="10"/>
        <v>-1.7808415912681284</v>
      </c>
      <c r="H59" s="45">
        <f t="shared" si="9"/>
        <v>11.322720317739353</v>
      </c>
    </row>
    <row r="60" spans="1:8" x14ac:dyDescent="0.3">
      <c r="A60" s="46" t="s">
        <v>37</v>
      </c>
      <c r="B60" s="46"/>
      <c r="C60" s="46"/>
      <c r="D60" s="46"/>
      <c r="E60" s="46"/>
      <c r="F60" s="46"/>
      <c r="G60" s="46"/>
      <c r="H60" s="46"/>
    </row>
    <row r="61" spans="1:8" x14ac:dyDescent="0.3">
      <c r="A61" s="47" t="s">
        <v>14</v>
      </c>
      <c r="B61" s="29" t="s">
        <v>13</v>
      </c>
      <c r="C61" s="80" t="s">
        <v>13</v>
      </c>
      <c r="D61" s="80" t="s">
        <v>13</v>
      </c>
      <c r="E61" s="80" t="s">
        <v>12</v>
      </c>
      <c r="F61" s="81" t="s">
        <v>13</v>
      </c>
      <c r="G61" s="53" t="s">
        <v>13</v>
      </c>
      <c r="H61" s="51" t="s">
        <v>13</v>
      </c>
    </row>
    <row r="62" spans="1:8" x14ac:dyDescent="0.3">
      <c r="A62" s="47" t="s">
        <v>15</v>
      </c>
      <c r="B62" s="29" t="s">
        <v>12</v>
      </c>
      <c r="C62" s="34">
        <v>394.37</v>
      </c>
      <c r="D62" s="34">
        <v>444.01</v>
      </c>
      <c r="E62" s="34">
        <v>378.21</v>
      </c>
      <c r="F62" s="35">
        <v>447.09</v>
      </c>
      <c r="G62" s="53">
        <f t="shared" ref="G62:G77" si="11">F62/E62*100-100</f>
        <v>18.212104386451983</v>
      </c>
      <c r="H62" s="51" t="s">
        <v>13</v>
      </c>
    </row>
    <row r="63" spans="1:8" x14ac:dyDescent="0.3">
      <c r="A63" s="47" t="s">
        <v>32</v>
      </c>
      <c r="B63" s="29" t="s">
        <v>13</v>
      </c>
      <c r="C63" s="34" t="s">
        <v>12</v>
      </c>
      <c r="D63" s="34">
        <v>460.03</v>
      </c>
      <c r="E63" s="34" t="s">
        <v>12</v>
      </c>
      <c r="F63" s="35" t="s">
        <v>12</v>
      </c>
      <c r="G63" s="53" t="s">
        <v>13</v>
      </c>
      <c r="H63" s="51" t="s">
        <v>13</v>
      </c>
    </row>
    <row r="64" spans="1:8" x14ac:dyDescent="0.3">
      <c r="A64" s="82" t="s">
        <v>16</v>
      </c>
      <c r="B64" s="31" t="s">
        <v>12</v>
      </c>
      <c r="C64" s="83">
        <v>388.44</v>
      </c>
      <c r="D64" s="83">
        <v>447.61</v>
      </c>
      <c r="E64" s="83">
        <v>395.22</v>
      </c>
      <c r="F64" s="84">
        <v>443.96</v>
      </c>
      <c r="G64" s="57">
        <f t="shared" si="11"/>
        <v>12.332371843530183</v>
      </c>
      <c r="H64" s="57" t="s">
        <v>13</v>
      </c>
    </row>
    <row r="65" spans="1:8" x14ac:dyDescent="0.3">
      <c r="A65" s="18" t="s">
        <v>18</v>
      </c>
      <c r="B65" s="29">
        <v>390.79</v>
      </c>
      <c r="C65" s="34">
        <v>403.65</v>
      </c>
      <c r="D65" s="34">
        <v>401.28</v>
      </c>
      <c r="E65" s="34">
        <v>367.5</v>
      </c>
      <c r="F65" s="35">
        <v>412.44</v>
      </c>
      <c r="G65" s="51">
        <f t="shared" si="11"/>
        <v>12.228571428571428</v>
      </c>
      <c r="H65" s="51">
        <f t="shared" ref="H65:H79" si="12">F65/B65*100-100</f>
        <v>5.5400598787072255</v>
      </c>
    </row>
    <row r="66" spans="1:8" x14ac:dyDescent="0.3">
      <c r="A66" s="18" t="s">
        <v>19</v>
      </c>
      <c r="B66" s="29">
        <v>414.39</v>
      </c>
      <c r="C66" s="38">
        <v>410.78</v>
      </c>
      <c r="D66" s="38">
        <v>446.89</v>
      </c>
      <c r="E66" s="38">
        <v>388.11</v>
      </c>
      <c r="F66" s="60">
        <v>409.88</v>
      </c>
      <c r="G66" s="53">
        <f t="shared" si="11"/>
        <v>5.6092344953750199</v>
      </c>
      <c r="H66" s="51">
        <f t="shared" si="12"/>
        <v>-1.088346726513663</v>
      </c>
    </row>
    <row r="67" spans="1:8" x14ac:dyDescent="0.3">
      <c r="A67" s="18" t="s">
        <v>33</v>
      </c>
      <c r="B67" s="29">
        <v>366.64</v>
      </c>
      <c r="C67" s="38">
        <v>396.42</v>
      </c>
      <c r="D67" s="38">
        <v>429.91</v>
      </c>
      <c r="E67" s="38">
        <v>399.34</v>
      </c>
      <c r="F67" s="60">
        <v>390.36</v>
      </c>
      <c r="G67" s="53">
        <f t="shared" si="11"/>
        <v>-2.2487103721139761</v>
      </c>
      <c r="H67" s="51">
        <f t="shared" si="12"/>
        <v>6.4695614226489226</v>
      </c>
    </row>
    <row r="68" spans="1:8" x14ac:dyDescent="0.3">
      <c r="A68" s="18" t="s">
        <v>34</v>
      </c>
      <c r="B68" s="29" t="s">
        <v>13</v>
      </c>
      <c r="C68" s="34" t="s">
        <v>13</v>
      </c>
      <c r="D68" s="34" t="s">
        <v>13</v>
      </c>
      <c r="E68" s="34" t="s">
        <v>12</v>
      </c>
      <c r="F68" s="35" t="s">
        <v>12</v>
      </c>
      <c r="G68" s="53" t="s">
        <v>13</v>
      </c>
      <c r="H68" s="51" t="s">
        <v>13</v>
      </c>
    </row>
    <row r="69" spans="1:8" x14ac:dyDescent="0.3">
      <c r="A69" s="21" t="s">
        <v>20</v>
      </c>
      <c r="B69" s="85">
        <v>405.67</v>
      </c>
      <c r="C69" s="86">
        <v>405.05</v>
      </c>
      <c r="D69" s="86">
        <v>437.97</v>
      </c>
      <c r="E69" s="86">
        <v>390.98</v>
      </c>
      <c r="F69" s="87">
        <v>406.4</v>
      </c>
      <c r="G69" s="57">
        <f t="shared" si="11"/>
        <v>3.9439357511893007</v>
      </c>
      <c r="H69" s="57">
        <f t="shared" si="12"/>
        <v>0.17994921980918832</v>
      </c>
    </row>
    <row r="70" spans="1:8" x14ac:dyDescent="0.3">
      <c r="A70" s="88" t="s">
        <v>21</v>
      </c>
      <c r="B70" s="89">
        <v>337.03</v>
      </c>
      <c r="C70" s="34">
        <v>297.83</v>
      </c>
      <c r="D70" s="34" t="s">
        <v>12</v>
      </c>
      <c r="E70" s="34">
        <v>343.57</v>
      </c>
      <c r="F70" s="35" t="s">
        <v>12</v>
      </c>
      <c r="G70" s="25" t="s">
        <v>13</v>
      </c>
      <c r="H70" s="51" t="s">
        <v>13</v>
      </c>
    </row>
    <row r="71" spans="1:8" x14ac:dyDescent="0.3">
      <c r="A71" s="18" t="s">
        <v>22</v>
      </c>
      <c r="B71" s="29">
        <v>337.5</v>
      </c>
      <c r="C71" s="34" t="s">
        <v>12</v>
      </c>
      <c r="D71" s="34">
        <v>392.2</v>
      </c>
      <c r="E71" s="34">
        <v>380.35</v>
      </c>
      <c r="F71" s="35">
        <v>338.95</v>
      </c>
      <c r="G71" s="53">
        <f t="shared" si="11"/>
        <v>-10.884711449980287</v>
      </c>
      <c r="H71" s="51">
        <f t="shared" si="12"/>
        <v>0.42962962962963047</v>
      </c>
    </row>
    <row r="72" spans="1:8" x14ac:dyDescent="0.3">
      <c r="A72" s="18" t="s">
        <v>23</v>
      </c>
      <c r="B72" s="90">
        <v>361.28</v>
      </c>
      <c r="C72" s="91">
        <v>400.8</v>
      </c>
      <c r="D72" s="92">
        <v>398.78</v>
      </c>
      <c r="E72" s="92">
        <v>391.21</v>
      </c>
      <c r="F72" s="93">
        <v>387.22</v>
      </c>
      <c r="G72" s="17">
        <f t="shared" si="11"/>
        <v>-1.0199125789218044</v>
      </c>
      <c r="H72" s="51">
        <f t="shared" si="12"/>
        <v>7.180026572187785</v>
      </c>
    </row>
    <row r="73" spans="1:8" x14ac:dyDescent="0.3">
      <c r="A73" s="18" t="s">
        <v>35</v>
      </c>
      <c r="B73" s="29">
        <v>361.05</v>
      </c>
      <c r="C73" s="34">
        <v>397.99</v>
      </c>
      <c r="D73" s="34">
        <v>410.96</v>
      </c>
      <c r="E73" s="34">
        <v>407.24</v>
      </c>
      <c r="F73" s="35">
        <v>376.65</v>
      </c>
      <c r="G73" s="17">
        <f t="shared" si="11"/>
        <v>-7.5115411059817347</v>
      </c>
      <c r="H73" s="51">
        <f t="shared" si="12"/>
        <v>4.3207312006647243</v>
      </c>
    </row>
    <row r="74" spans="1:8" x14ac:dyDescent="0.3">
      <c r="A74" s="21" t="s">
        <v>24</v>
      </c>
      <c r="B74" s="31">
        <v>355.6</v>
      </c>
      <c r="C74" s="32">
        <v>394.23</v>
      </c>
      <c r="D74" s="32">
        <v>399.23</v>
      </c>
      <c r="E74" s="32">
        <v>392.12</v>
      </c>
      <c r="F74" s="76">
        <v>378.29</v>
      </c>
      <c r="G74" s="25">
        <f t="shared" si="11"/>
        <v>-3.526981536264401</v>
      </c>
      <c r="H74" s="77">
        <f t="shared" si="12"/>
        <v>6.3807649043869503</v>
      </c>
    </row>
    <row r="75" spans="1:8" x14ac:dyDescent="0.3">
      <c r="A75" s="18" t="s">
        <v>25</v>
      </c>
      <c r="B75" s="29">
        <v>277.08</v>
      </c>
      <c r="C75" s="34" t="s">
        <v>12</v>
      </c>
      <c r="D75" s="34">
        <v>374.65</v>
      </c>
      <c r="E75" s="34" t="s">
        <v>12</v>
      </c>
      <c r="F75" s="35">
        <v>314.27999999999997</v>
      </c>
      <c r="G75" s="17" t="s">
        <v>13</v>
      </c>
      <c r="H75" s="51">
        <f t="shared" si="12"/>
        <v>13.425725422260726</v>
      </c>
    </row>
    <row r="76" spans="1:8" x14ac:dyDescent="0.3">
      <c r="A76" s="18" t="s">
        <v>26</v>
      </c>
      <c r="B76" s="29">
        <v>271.14999999999998</v>
      </c>
      <c r="C76" s="94">
        <v>344.24</v>
      </c>
      <c r="D76" s="94">
        <v>349.64</v>
      </c>
      <c r="E76" s="94">
        <v>341.54</v>
      </c>
      <c r="F76" s="95">
        <v>346.05</v>
      </c>
      <c r="G76" s="28">
        <f t="shared" si="11"/>
        <v>1.3204895473443798</v>
      </c>
      <c r="H76" s="51">
        <f t="shared" si="12"/>
        <v>27.623086852295799</v>
      </c>
    </row>
    <row r="77" spans="1:8" x14ac:dyDescent="0.3">
      <c r="A77" s="18" t="s">
        <v>27</v>
      </c>
      <c r="B77" s="29" t="s">
        <v>12</v>
      </c>
      <c r="C77" s="34">
        <v>336.43</v>
      </c>
      <c r="D77" s="34">
        <v>326.07</v>
      </c>
      <c r="E77" s="34">
        <v>327.5</v>
      </c>
      <c r="F77" s="35">
        <v>345.35</v>
      </c>
      <c r="G77" s="28">
        <f t="shared" si="11"/>
        <v>5.4503816793893094</v>
      </c>
      <c r="H77" s="51" t="s">
        <v>13</v>
      </c>
    </row>
    <row r="78" spans="1:8" x14ac:dyDescent="0.3">
      <c r="A78" s="18" t="s">
        <v>38</v>
      </c>
      <c r="B78" s="29" t="s">
        <v>12</v>
      </c>
      <c r="C78" s="34" t="s">
        <v>12</v>
      </c>
      <c r="D78" s="34" t="s">
        <v>12</v>
      </c>
      <c r="E78" s="34" t="s">
        <v>12</v>
      </c>
      <c r="F78" s="35" t="s">
        <v>12</v>
      </c>
      <c r="G78" s="28" t="s">
        <v>13</v>
      </c>
      <c r="H78" s="51" t="s">
        <v>13</v>
      </c>
    </row>
    <row r="79" spans="1:8" x14ac:dyDescent="0.3">
      <c r="A79" s="21" t="s">
        <v>28</v>
      </c>
      <c r="B79" s="96">
        <v>289.87</v>
      </c>
      <c r="C79" s="40">
        <v>340.97</v>
      </c>
      <c r="D79" s="40">
        <v>344.28</v>
      </c>
      <c r="E79" s="40">
        <v>336.35</v>
      </c>
      <c r="F79" s="41">
        <v>344.07</v>
      </c>
      <c r="G79" s="25">
        <f>F79/E79*100-100</f>
        <v>2.2952281849264011</v>
      </c>
      <c r="H79" s="77">
        <f t="shared" si="12"/>
        <v>18.698037051091859</v>
      </c>
    </row>
    <row r="80" spans="1:8" x14ac:dyDescent="0.3">
      <c r="A80" s="97" t="s">
        <v>29</v>
      </c>
      <c r="B80" s="98">
        <v>360.05</v>
      </c>
      <c r="C80" s="98">
        <v>389.5</v>
      </c>
      <c r="D80" s="98">
        <v>407.6</v>
      </c>
      <c r="E80" s="98">
        <v>383.57</v>
      </c>
      <c r="F80" s="98">
        <v>384.37</v>
      </c>
      <c r="G80" s="99">
        <f>F80/E80*100-100</f>
        <v>0.208566884792873</v>
      </c>
      <c r="H80" s="100">
        <f>(F80/B80-1)*100</f>
        <v>6.7546174142480098</v>
      </c>
    </row>
    <row r="81" spans="1:8" x14ac:dyDescent="0.3">
      <c r="A81" s="101" t="s">
        <v>39</v>
      </c>
      <c r="B81" s="102">
        <v>329.82</v>
      </c>
      <c r="C81" s="103">
        <v>380.94</v>
      </c>
      <c r="D81" s="103">
        <v>384.67</v>
      </c>
      <c r="E81" s="103">
        <v>376.24</v>
      </c>
      <c r="F81" s="103">
        <v>376.73</v>
      </c>
      <c r="G81" s="104">
        <f>F81/E81*100-100</f>
        <v>0.13023601956199116</v>
      </c>
      <c r="H81" s="105">
        <f>(F81/B81-1)*100</f>
        <v>14.222909465769206</v>
      </c>
    </row>
    <row r="82" spans="1:8" x14ac:dyDescent="0.3">
      <c r="A82" s="106"/>
      <c r="C82" s="106"/>
      <c r="D82" s="106"/>
      <c r="E82" s="106"/>
      <c r="F82" s="106"/>
      <c r="G82" s="106"/>
      <c r="H82" s="106"/>
    </row>
    <row r="83" spans="1:8" x14ac:dyDescent="0.3">
      <c r="A83" s="107" t="s">
        <v>40</v>
      </c>
      <c r="B83" s="107"/>
      <c r="C83" s="107"/>
      <c r="D83" s="107"/>
      <c r="E83" s="107"/>
      <c r="F83" s="107"/>
      <c r="G83" s="107"/>
      <c r="H83" s="108"/>
    </row>
    <row r="84" spans="1:8" x14ac:dyDescent="0.3">
      <c r="A84" s="109" t="s">
        <v>41</v>
      </c>
      <c r="B84" s="107"/>
      <c r="C84" s="107"/>
      <c r="D84" s="107"/>
      <c r="E84" s="107"/>
      <c r="F84" s="107"/>
      <c r="G84" s="107"/>
      <c r="H84" s="108"/>
    </row>
    <row r="85" spans="1:8" x14ac:dyDescent="0.3">
      <c r="A85" s="107" t="s">
        <v>42</v>
      </c>
      <c r="B85" s="107"/>
      <c r="C85" s="107"/>
      <c r="D85" s="107"/>
      <c r="E85" s="107"/>
      <c r="F85" s="107"/>
      <c r="G85" s="107"/>
      <c r="H85" s="108"/>
    </row>
    <row r="86" spans="1:8" x14ac:dyDescent="0.3">
      <c r="A86" s="107" t="s">
        <v>43</v>
      </c>
      <c r="B86" s="107"/>
      <c r="C86" s="107"/>
      <c r="D86" s="107"/>
      <c r="E86" s="107"/>
      <c r="F86" s="107"/>
      <c r="G86" s="107"/>
      <c r="H86" s="110"/>
    </row>
    <row r="87" spans="1:8" x14ac:dyDescent="0.3">
      <c r="A87" s="111"/>
      <c r="B87" s="36"/>
      <c r="C87" s="36"/>
      <c r="D87" s="36"/>
      <c r="E87" s="36"/>
    </row>
    <row r="88" spans="1:8" x14ac:dyDescent="0.3">
      <c r="A88" s="107"/>
      <c r="B88" s="112"/>
      <c r="C88" s="112"/>
      <c r="D88" s="112"/>
      <c r="E88" s="112"/>
      <c r="F88" s="113" t="s">
        <v>44</v>
      </c>
    </row>
    <row r="89" spans="1:8" x14ac:dyDescent="0.3">
      <c r="F89" s="113" t="s">
        <v>45</v>
      </c>
    </row>
  </sheetData>
  <mergeCells count="8">
    <mergeCell ref="A40:H40"/>
    <mergeCell ref="A60:H60"/>
    <mergeCell ref="A2:H2"/>
    <mergeCell ref="A4:A5"/>
    <mergeCell ref="C4:F4"/>
    <mergeCell ref="G4:H4"/>
    <mergeCell ref="A6:H6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2024-07-17T06:39:03Z</dcterms:created>
  <dcterms:modified xsi:type="dcterms:W3CDTF">2024-07-17T06:39:23Z</dcterms:modified>
</cp:coreProperties>
</file>