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7\"/>
    </mc:Choice>
  </mc:AlternateContent>
  <xr:revisionPtr revIDLastSave="0" documentId="8_{CBC8847A-8AFD-42B9-88B5-A9EB39B7D601}" xr6:coauthVersionLast="47" xr6:coauthVersionMax="47" xr10:uidLastSave="{00000000-0000-0000-0000-000000000000}"/>
  <bookViews>
    <workbookView xWindow="-108" yWindow="-108" windowWidth="23256" windowHeight="12456" xr2:uid="{19019274-D3FA-4786-9AFE-025EFE541135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7" i="1"/>
  <c r="G77" i="1"/>
  <c r="H76" i="1"/>
  <c r="G76" i="1"/>
  <c r="H74" i="1"/>
  <c r="G74" i="1"/>
  <c r="H73" i="1"/>
  <c r="G73" i="1"/>
  <c r="H72" i="1"/>
  <c r="G72" i="1"/>
  <c r="H71" i="1"/>
  <c r="H69" i="1"/>
  <c r="G69" i="1"/>
  <c r="H67" i="1"/>
  <c r="G67" i="1"/>
  <c r="H66" i="1"/>
  <c r="G66" i="1"/>
  <c r="H65" i="1"/>
  <c r="G65" i="1"/>
  <c r="H64" i="1"/>
  <c r="G64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G46" i="1"/>
  <c r="H45" i="1"/>
  <c r="G45" i="1"/>
  <c r="H39" i="1"/>
  <c r="G39" i="1"/>
  <c r="H38" i="1"/>
  <c r="G38" i="1"/>
  <c r="G37" i="1"/>
  <c r="H36" i="1"/>
  <c r="H35" i="1"/>
  <c r="G35" i="1"/>
  <c r="H34" i="1"/>
  <c r="G34" i="1"/>
  <c r="H33" i="1"/>
  <c r="G33" i="1"/>
  <c r="H31" i="1"/>
  <c r="G31" i="1"/>
  <c r="H30" i="1"/>
  <c r="H29" i="1"/>
  <c r="G29" i="1"/>
  <c r="G27" i="1"/>
  <c r="H23" i="1"/>
  <c r="G23" i="1"/>
  <c r="H22" i="1"/>
  <c r="G22" i="1"/>
  <c r="H20" i="1"/>
  <c r="G20" i="1"/>
  <c r="H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<sst xmlns="http://schemas.openxmlformats.org/spreadsheetml/2006/main" count="226" uniqueCount="47">
  <si>
    <t xml:space="preserve">Galvijų supirkimo kainos Lietuvos įmonėse 2024 m. 24–27 sav., EUR/100 kg skerdenų (be PVM)  </t>
  </si>
  <si>
    <t>Kategorija pagal
raumeningumą</t>
  </si>
  <si>
    <t>Pokytis %</t>
  </si>
  <si>
    <t>27 sav.
(07 03–09)</t>
  </si>
  <si>
    <t>24 sav.
(06 10–16)</t>
  </si>
  <si>
    <t>25 sav.***
(06 17–23)</t>
  </si>
  <si>
    <t>26 sav.
(06 24–30)</t>
  </si>
  <si>
    <t>27 sav.
(07 01–07)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</si>
  <si>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</si>
  <si>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</si>
  <si>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</si>
  <si>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</si>
  <si>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</si>
  <si>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</si>
  <si>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</si>
  <si>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</si>
  <si>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</si>
  <si>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</si>
  <si>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</si>
  <si>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</si>
  <si>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</si>
  <si>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</si>
  <si>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</si>
  <si>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</si>
  <si>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</si>
  <si>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</si>
  <si>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</si>
  <si>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</si>
  <si>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</si>
  <si>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</si>
  <si>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</si>
  <si>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</si>
  <si>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</si>
  <si>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</si>
  <si>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</si>
  <si>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</si>
  <si>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</si>
  <si>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</si>
  <si>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</si>
  <si>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</si>
  <si>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</si>
  <si>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</si>
  <si>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27 savaitę su 2024 m. 26 savaite</t>
  </si>
  <si>
    <t>** lyginant 2024 m. 27 savaitę su 2023 m. 27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</si>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</sst>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8" fillId="0" borderId="14" xfId="1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0" fontId="7" fillId="0" borderId="9" xfId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2" fontId="8" fillId="0" borderId="0" xfId="0" applyNumberFormat="1" applyFont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4C128875-FCAF-45EF-8608-6E29D68833AE}"/>
    <cellStyle name="Normal_Sheet1 2" xfId="2" xr:uid="{8C1FD212-C7A2-4EA3-93FB-864FEB7E5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7BC7-C64B-4234-A322-845B46856CD1}">
  <dimension ref="A2:H89"/>
  <sheetViews>
    <sheetView showGridLines="0" tabSelected="1" workbookViewId="0">
      <selection activeCell="N59" sqref="N59"/>
    </sheetView>
  </sheetViews>
  <sheetFormatPr defaultRowHeight="14.4" x14ac:dyDescent="0.3"/>
  <cols>
    <col min="1" max="1" width="17.6640625" customWidth="1"/>
    <col min="2" max="2" width="11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>
        <v>394.13</v>
      </c>
      <c r="C7" s="14" t="s">
        <v>12</v>
      </c>
      <c r="D7" s="14" t="s">
        <v>13</v>
      </c>
      <c r="E7" s="14" t="s">
        <v>13</v>
      </c>
      <c r="F7" s="15" t="s">
        <v>13</v>
      </c>
      <c r="G7" s="16" t="s">
        <v>12</v>
      </c>
      <c r="H7" s="17" t="s">
        <v>12</v>
      </c>
    </row>
    <row r="8" spans="1:8" x14ac:dyDescent="0.3">
      <c r="A8" s="18" t="s">
        <v>14</v>
      </c>
      <c r="B8" s="13">
        <v>407.55</v>
      </c>
      <c r="C8" s="19">
        <v>458.38</v>
      </c>
      <c r="D8" s="19">
        <v>450.59</v>
      </c>
      <c r="E8" s="19">
        <v>450.48</v>
      </c>
      <c r="F8" s="20">
        <v>450.35</v>
      </c>
      <c r="G8" s="17">
        <f>F8/E8*100-100</f>
        <v>-2.8858106908174364E-2</v>
      </c>
      <c r="H8" s="17">
        <f t="shared" ref="H8:H15" si="0">(F8/B8-1)*100</f>
        <v>10.501778922831551</v>
      </c>
    </row>
    <row r="9" spans="1:8" x14ac:dyDescent="0.3">
      <c r="A9" s="18" t="s">
        <v>15</v>
      </c>
      <c r="B9" s="13" t="s">
        <v>13</v>
      </c>
      <c r="C9" s="19">
        <v>456.06</v>
      </c>
      <c r="D9" s="19">
        <v>437.88</v>
      </c>
      <c r="E9" s="19">
        <v>445.83</v>
      </c>
      <c r="F9" s="20" t="s">
        <v>13</v>
      </c>
      <c r="G9" s="17" t="s">
        <v>12</v>
      </c>
      <c r="H9" s="17" t="s">
        <v>12</v>
      </c>
    </row>
    <row r="10" spans="1:8" x14ac:dyDescent="0.3">
      <c r="A10" s="21" t="s">
        <v>16</v>
      </c>
      <c r="B10" s="22">
        <v>406.32</v>
      </c>
      <c r="C10" s="23">
        <v>457.57</v>
      </c>
      <c r="D10" s="23">
        <v>442.91</v>
      </c>
      <c r="E10" s="23">
        <v>444.64</v>
      </c>
      <c r="F10" s="24">
        <v>447.55</v>
      </c>
      <c r="G10" s="25">
        <f>F10/E10*100-100</f>
        <v>0.65446203670384762</v>
      </c>
      <c r="H10" s="26">
        <f t="shared" si="0"/>
        <v>10.147174640677292</v>
      </c>
    </row>
    <row r="11" spans="1:8" x14ac:dyDescent="0.3">
      <c r="A11" s="18" t="s">
        <v>17</v>
      </c>
      <c r="B11" s="27">
        <v>337.13</v>
      </c>
      <c r="C11" s="19" t="s">
        <v>13</v>
      </c>
      <c r="D11" s="19" t="s">
        <v>13</v>
      </c>
      <c r="E11" s="19">
        <v>414.56</v>
      </c>
      <c r="F11" s="20" t="s">
        <v>12</v>
      </c>
      <c r="G11" s="17" t="s">
        <v>12</v>
      </c>
      <c r="H11" s="28" t="s">
        <v>12</v>
      </c>
    </row>
    <row r="12" spans="1:8" x14ac:dyDescent="0.3">
      <c r="A12" s="18" t="s">
        <v>18</v>
      </c>
      <c r="B12" s="29">
        <v>367.8</v>
      </c>
      <c r="C12" s="30">
        <v>439.76</v>
      </c>
      <c r="D12" s="30">
        <v>436.97</v>
      </c>
      <c r="E12" s="30">
        <v>434.98</v>
      </c>
      <c r="F12" s="31">
        <v>411.89</v>
      </c>
      <c r="G12" s="17">
        <f>F12/E12*100-100</f>
        <v>-5.3082900363235126</v>
      </c>
      <c r="H12" s="17">
        <f t="shared" si="0"/>
        <v>11.987493202827615</v>
      </c>
    </row>
    <row r="13" spans="1:8" x14ac:dyDescent="0.3">
      <c r="A13" s="18" t="s">
        <v>19</v>
      </c>
      <c r="B13" s="29">
        <v>368.07</v>
      </c>
      <c r="C13" s="30">
        <v>443.24</v>
      </c>
      <c r="D13" s="30">
        <v>429.26</v>
      </c>
      <c r="E13" s="30">
        <v>430.08</v>
      </c>
      <c r="F13" s="31">
        <v>426.92</v>
      </c>
      <c r="G13" s="17">
        <f>F13/E13*100-100</f>
        <v>-0.7347470238095184</v>
      </c>
      <c r="H13" s="17">
        <f t="shared" si="0"/>
        <v>15.988806477028827</v>
      </c>
    </row>
    <row r="14" spans="1:8" x14ac:dyDescent="0.3">
      <c r="A14" s="21" t="s">
        <v>20</v>
      </c>
      <c r="B14" s="32">
        <v>367.74</v>
      </c>
      <c r="C14" s="33">
        <v>440.22</v>
      </c>
      <c r="D14" s="33">
        <v>432.75</v>
      </c>
      <c r="E14" s="33">
        <v>430.62</v>
      </c>
      <c r="F14" s="34">
        <v>422.92</v>
      </c>
      <c r="G14" s="25">
        <f>F14/E14*100-100</f>
        <v>-1.7881194556685642</v>
      </c>
      <c r="H14" s="26">
        <f t="shared" si="0"/>
        <v>15.005166693859785</v>
      </c>
    </row>
    <row r="15" spans="1:8" x14ac:dyDescent="0.3">
      <c r="A15" s="18" t="s">
        <v>21</v>
      </c>
      <c r="B15" s="29">
        <v>328.97</v>
      </c>
      <c r="C15" s="19">
        <v>351.86</v>
      </c>
      <c r="D15" s="19">
        <v>383.42</v>
      </c>
      <c r="E15" s="19">
        <v>351.75</v>
      </c>
      <c r="F15" s="20">
        <v>366.33</v>
      </c>
      <c r="G15" s="28">
        <f>F15/E15*100-100</f>
        <v>4.1449893390191903</v>
      </c>
      <c r="H15" s="28">
        <f t="shared" si="0"/>
        <v>11.356658661884044</v>
      </c>
    </row>
    <row r="16" spans="1:8" x14ac:dyDescent="0.3">
      <c r="A16" s="18" t="s">
        <v>22</v>
      </c>
      <c r="B16" s="29">
        <v>362.15</v>
      </c>
      <c r="C16" s="35">
        <v>403.05</v>
      </c>
      <c r="D16" s="35">
        <v>418.05</v>
      </c>
      <c r="E16" s="35">
        <v>405.31</v>
      </c>
      <c r="F16" s="36">
        <v>406.41</v>
      </c>
      <c r="G16" s="17">
        <f t="shared" ref="G16:G20" si="1">F16/E16*100-100</f>
        <v>0.27139720214157137</v>
      </c>
      <c r="H16" s="17">
        <f>(F16/B16-1)*100</f>
        <v>12.221455198122344</v>
      </c>
    </row>
    <row r="17" spans="1:8" x14ac:dyDescent="0.3">
      <c r="A17" s="18" t="s">
        <v>23</v>
      </c>
      <c r="B17" s="29">
        <v>345.04</v>
      </c>
      <c r="C17" s="30">
        <v>407.89</v>
      </c>
      <c r="D17" s="30">
        <v>405.36</v>
      </c>
      <c r="E17" s="30">
        <v>418.48</v>
      </c>
      <c r="F17" s="31">
        <v>440.39</v>
      </c>
      <c r="G17" s="17">
        <f t="shared" si="1"/>
        <v>5.2356146052379984</v>
      </c>
      <c r="H17" s="17">
        <f t="shared" ref="H17:H20" si="2">(F17/B17-1)*100</f>
        <v>27.634477162068151</v>
      </c>
    </row>
    <row r="18" spans="1:8" x14ac:dyDescent="0.3">
      <c r="A18" s="21" t="s">
        <v>24</v>
      </c>
      <c r="B18" s="32">
        <v>351.76</v>
      </c>
      <c r="C18" s="33">
        <v>402.35</v>
      </c>
      <c r="D18" s="37">
        <v>410.1</v>
      </c>
      <c r="E18" s="37">
        <v>404.62</v>
      </c>
      <c r="F18" s="38">
        <v>417.11</v>
      </c>
      <c r="G18" s="25">
        <f t="shared" si="1"/>
        <v>3.0868469180960005</v>
      </c>
      <c r="H18" s="26">
        <f t="shared" si="2"/>
        <v>18.578007732544922</v>
      </c>
    </row>
    <row r="19" spans="1:8" x14ac:dyDescent="0.3">
      <c r="A19" s="18" t="s">
        <v>25</v>
      </c>
      <c r="B19" s="29">
        <v>266.70999999999998</v>
      </c>
      <c r="C19" s="17">
        <v>299.33</v>
      </c>
      <c r="D19" s="17" t="s">
        <v>13</v>
      </c>
      <c r="E19" s="17" t="s">
        <v>13</v>
      </c>
      <c r="F19" s="39">
        <v>314</v>
      </c>
      <c r="G19" s="28" t="s">
        <v>12</v>
      </c>
      <c r="H19" s="28">
        <f t="shared" si="2"/>
        <v>17.730868733830761</v>
      </c>
    </row>
    <row r="20" spans="1:8" x14ac:dyDescent="0.3">
      <c r="A20" s="18" t="s">
        <v>26</v>
      </c>
      <c r="B20" s="29">
        <v>301.12</v>
      </c>
      <c r="C20" s="40">
        <v>369.98</v>
      </c>
      <c r="D20" s="40">
        <v>355.44</v>
      </c>
      <c r="E20" s="40">
        <v>355.98</v>
      </c>
      <c r="F20" s="41">
        <v>357.14</v>
      </c>
      <c r="G20" s="17">
        <f t="shared" si="1"/>
        <v>0.32586100342714985</v>
      </c>
      <c r="H20" s="17">
        <f t="shared" si="2"/>
        <v>18.603878852284804</v>
      </c>
    </row>
    <row r="21" spans="1:8" x14ac:dyDescent="0.3">
      <c r="A21" s="18" t="s">
        <v>27</v>
      </c>
      <c r="B21" s="13" t="s">
        <v>13</v>
      </c>
      <c r="C21" s="17" t="s">
        <v>13</v>
      </c>
      <c r="D21" s="17" t="s">
        <v>13</v>
      </c>
      <c r="E21" s="17" t="s">
        <v>13</v>
      </c>
      <c r="F21" s="39" t="s">
        <v>13</v>
      </c>
      <c r="G21" s="17" t="s">
        <v>12</v>
      </c>
      <c r="H21" s="17" t="s">
        <v>12</v>
      </c>
    </row>
    <row r="22" spans="1:8" x14ac:dyDescent="0.3">
      <c r="A22" s="21" t="s">
        <v>28</v>
      </c>
      <c r="B22" s="42">
        <v>300.32</v>
      </c>
      <c r="C22" s="43">
        <v>358.88</v>
      </c>
      <c r="D22" s="43">
        <v>348.26</v>
      </c>
      <c r="E22" s="43">
        <v>348.57</v>
      </c>
      <c r="F22" s="44">
        <v>354.87</v>
      </c>
      <c r="G22" s="25">
        <f>F22/E22*100-100</f>
        <v>1.8073844564936934</v>
      </c>
      <c r="H22" s="26">
        <f>(F22/B22-1)*100</f>
        <v>18.163958444326056</v>
      </c>
    </row>
    <row r="23" spans="1:8" x14ac:dyDescent="0.3">
      <c r="A23" s="45" t="s">
        <v>29</v>
      </c>
      <c r="B23" s="46">
        <v>354.43</v>
      </c>
      <c r="C23" s="46">
        <v>422.87</v>
      </c>
      <c r="D23" s="46">
        <v>417.13</v>
      </c>
      <c r="E23" s="46">
        <v>417.94</v>
      </c>
      <c r="F23" s="46">
        <v>420.94</v>
      </c>
      <c r="G23" s="47">
        <f>F23/E23*100-100</f>
        <v>0.71780638369143901</v>
      </c>
      <c r="H23" s="48">
        <f>F23/B23*100-100</f>
        <v>18.765341534294492</v>
      </c>
    </row>
    <row r="24" spans="1:8" x14ac:dyDescent="0.3">
      <c r="A24" s="49" t="s">
        <v>30</v>
      </c>
      <c r="B24" s="49"/>
      <c r="C24" s="49"/>
      <c r="D24" s="49"/>
      <c r="E24" s="49"/>
      <c r="F24" s="49"/>
      <c r="G24" s="49"/>
      <c r="H24" s="49"/>
    </row>
    <row r="25" spans="1:8" x14ac:dyDescent="0.3">
      <c r="A25" s="50" t="s">
        <v>14</v>
      </c>
      <c r="B25" s="51" t="s">
        <v>13</v>
      </c>
      <c r="C25" s="52">
        <v>439.22</v>
      </c>
      <c r="D25" s="52">
        <v>422.61</v>
      </c>
      <c r="E25" s="52" t="s">
        <v>13</v>
      </c>
      <c r="F25" s="53">
        <v>440.03</v>
      </c>
      <c r="G25" s="28" t="s">
        <v>12</v>
      </c>
      <c r="H25" s="54" t="s">
        <v>12</v>
      </c>
    </row>
    <row r="26" spans="1:8" x14ac:dyDescent="0.3">
      <c r="A26" s="50" t="s">
        <v>15</v>
      </c>
      <c r="B26" s="27" t="s">
        <v>13</v>
      </c>
      <c r="C26" s="30" t="s">
        <v>13</v>
      </c>
      <c r="D26" s="30">
        <v>407.37</v>
      </c>
      <c r="E26" s="30" t="s">
        <v>13</v>
      </c>
      <c r="F26" s="31">
        <v>406.15</v>
      </c>
      <c r="G26" s="28" t="s">
        <v>12</v>
      </c>
      <c r="H26" s="55" t="s">
        <v>12</v>
      </c>
    </row>
    <row r="27" spans="1:8" x14ac:dyDescent="0.3">
      <c r="A27" s="21" t="s">
        <v>16</v>
      </c>
      <c r="B27" s="56" t="s">
        <v>13</v>
      </c>
      <c r="C27" s="57">
        <v>436.92</v>
      </c>
      <c r="D27" s="57">
        <v>415.79</v>
      </c>
      <c r="E27" s="57">
        <v>394.09</v>
      </c>
      <c r="F27" s="58">
        <v>428.52</v>
      </c>
      <c r="G27" s="25">
        <f t="shared" ref="G27:G34" si="3">F27/E27*100-100</f>
        <v>8.7365830140323339</v>
      </c>
      <c r="H27" s="59" t="s">
        <v>12</v>
      </c>
    </row>
    <row r="28" spans="1:8" x14ac:dyDescent="0.3">
      <c r="A28" s="18" t="s">
        <v>17</v>
      </c>
      <c r="B28" s="27">
        <v>350.72</v>
      </c>
      <c r="C28" s="30" t="s">
        <v>13</v>
      </c>
      <c r="D28" s="30" t="s">
        <v>13</v>
      </c>
      <c r="E28" s="30">
        <v>396.8</v>
      </c>
      <c r="F28" s="31" t="s">
        <v>13</v>
      </c>
      <c r="G28" s="17" t="s">
        <v>12</v>
      </c>
      <c r="H28" s="54" t="s">
        <v>12</v>
      </c>
    </row>
    <row r="29" spans="1:8" x14ac:dyDescent="0.3">
      <c r="A29" s="18" t="s">
        <v>18</v>
      </c>
      <c r="B29" s="27">
        <v>356.04</v>
      </c>
      <c r="C29" s="30">
        <v>441.43</v>
      </c>
      <c r="D29" s="30">
        <v>421.33</v>
      </c>
      <c r="E29" s="30">
        <v>430.99</v>
      </c>
      <c r="F29" s="31">
        <v>417.8</v>
      </c>
      <c r="G29" s="28">
        <f t="shared" si="3"/>
        <v>-3.0603958328499488</v>
      </c>
      <c r="H29" s="54">
        <f t="shared" ref="H29:H38" si="4">F29/B29*100-100</f>
        <v>17.346365576901476</v>
      </c>
    </row>
    <row r="30" spans="1:8" x14ac:dyDescent="0.3">
      <c r="A30" s="18" t="s">
        <v>19</v>
      </c>
      <c r="B30" s="27">
        <v>359.23</v>
      </c>
      <c r="C30" s="19">
        <v>435.01</v>
      </c>
      <c r="D30" s="19">
        <v>419.13</v>
      </c>
      <c r="E30" s="30" t="s">
        <v>13</v>
      </c>
      <c r="F30" s="31">
        <v>421.23</v>
      </c>
      <c r="G30" s="28" t="s">
        <v>12</v>
      </c>
      <c r="H30" s="54">
        <f t="shared" si="4"/>
        <v>17.259137599866364</v>
      </c>
    </row>
    <row r="31" spans="1:8" x14ac:dyDescent="0.3">
      <c r="A31" s="21" t="s">
        <v>20</v>
      </c>
      <c r="B31" s="56">
        <v>356.54</v>
      </c>
      <c r="C31" s="60">
        <v>436.71</v>
      </c>
      <c r="D31" s="60">
        <v>420.43</v>
      </c>
      <c r="E31" s="60">
        <v>432.02</v>
      </c>
      <c r="F31" s="61">
        <v>416.85</v>
      </c>
      <c r="G31" s="26">
        <f t="shared" si="3"/>
        <v>-3.5114115087264395</v>
      </c>
      <c r="H31" s="59">
        <f t="shared" si="4"/>
        <v>16.915353116059919</v>
      </c>
    </row>
    <row r="32" spans="1:8" x14ac:dyDescent="0.3">
      <c r="A32" s="18" t="s">
        <v>21</v>
      </c>
      <c r="B32" s="27">
        <v>320.08</v>
      </c>
      <c r="C32" s="30">
        <v>377.54</v>
      </c>
      <c r="D32" s="30">
        <v>338.24</v>
      </c>
      <c r="E32" s="30">
        <v>389.37</v>
      </c>
      <c r="F32" s="31" t="s">
        <v>13</v>
      </c>
      <c r="G32" s="28" t="s">
        <v>12</v>
      </c>
      <c r="H32" s="54" t="s">
        <v>12</v>
      </c>
    </row>
    <row r="33" spans="1:8" x14ac:dyDescent="0.3">
      <c r="A33" s="18" t="s">
        <v>22</v>
      </c>
      <c r="B33" s="29">
        <v>347.21</v>
      </c>
      <c r="C33" s="40">
        <v>416.43</v>
      </c>
      <c r="D33" s="40">
        <v>401.69</v>
      </c>
      <c r="E33" s="40">
        <v>410.77</v>
      </c>
      <c r="F33" s="41">
        <v>401.33</v>
      </c>
      <c r="G33" s="28">
        <f t="shared" si="3"/>
        <v>-2.2981230372227799</v>
      </c>
      <c r="H33" s="54">
        <f t="shared" si="4"/>
        <v>15.587108666225063</v>
      </c>
    </row>
    <row r="34" spans="1:8" x14ac:dyDescent="0.3">
      <c r="A34" s="18" t="s">
        <v>23</v>
      </c>
      <c r="B34" s="27">
        <v>360.32</v>
      </c>
      <c r="C34" s="30">
        <v>417.57</v>
      </c>
      <c r="D34" s="30">
        <v>406.48</v>
      </c>
      <c r="E34" s="30">
        <v>414.69</v>
      </c>
      <c r="F34" s="31">
        <v>415.49</v>
      </c>
      <c r="G34" s="28">
        <f t="shared" si="3"/>
        <v>0.1929151896597574</v>
      </c>
      <c r="H34" s="54">
        <f t="shared" si="4"/>
        <v>15.311389875666066</v>
      </c>
    </row>
    <row r="35" spans="1:8" x14ac:dyDescent="0.3">
      <c r="A35" s="21" t="s">
        <v>24</v>
      </c>
      <c r="B35" s="32">
        <v>340.07</v>
      </c>
      <c r="C35" s="37">
        <v>414.03</v>
      </c>
      <c r="D35" s="37">
        <v>399.18</v>
      </c>
      <c r="E35" s="37">
        <v>410.76</v>
      </c>
      <c r="F35" s="38">
        <v>404.45</v>
      </c>
      <c r="G35" s="25">
        <f>F35/E35*100-100</f>
        <v>-1.5361768429253004</v>
      </c>
      <c r="H35" s="59">
        <f t="shared" si="4"/>
        <v>18.931396477195861</v>
      </c>
    </row>
    <row r="36" spans="1:8" x14ac:dyDescent="0.3">
      <c r="A36" s="18" t="s">
        <v>25</v>
      </c>
      <c r="B36" s="29">
        <v>282.01</v>
      </c>
      <c r="C36" s="30">
        <v>309.62</v>
      </c>
      <c r="D36" s="30" t="s">
        <v>13</v>
      </c>
      <c r="E36" s="30" t="s">
        <v>13</v>
      </c>
      <c r="F36" s="31">
        <v>325.05</v>
      </c>
      <c r="G36" s="28" t="s">
        <v>12</v>
      </c>
      <c r="H36" s="54">
        <f t="shared" si="4"/>
        <v>15.261870146448715</v>
      </c>
    </row>
    <row r="37" spans="1:8" x14ac:dyDescent="0.3">
      <c r="A37" s="18" t="s">
        <v>26</v>
      </c>
      <c r="B37" s="29" t="s">
        <v>13</v>
      </c>
      <c r="C37" s="19">
        <v>373.75</v>
      </c>
      <c r="D37" s="19">
        <v>403.81</v>
      </c>
      <c r="E37" s="19">
        <v>391.16</v>
      </c>
      <c r="F37" s="20">
        <v>385.99</v>
      </c>
      <c r="G37" s="28">
        <f t="shared" ref="G37:G38" si="5">F37/E37*100-100</f>
        <v>-1.3217097862767133</v>
      </c>
      <c r="H37" s="54" t="s">
        <v>12</v>
      </c>
    </row>
    <row r="38" spans="1:8" x14ac:dyDescent="0.3">
      <c r="A38" s="21" t="s">
        <v>28</v>
      </c>
      <c r="B38" s="42">
        <v>306.10000000000002</v>
      </c>
      <c r="C38" s="62">
        <v>352.93</v>
      </c>
      <c r="D38" s="62">
        <v>380.54</v>
      </c>
      <c r="E38" s="62">
        <v>379.59</v>
      </c>
      <c r="F38" s="63">
        <v>396.06</v>
      </c>
      <c r="G38" s="25">
        <f t="shared" si="5"/>
        <v>4.3388919623804583</v>
      </c>
      <c r="H38" s="59">
        <f t="shared" si="4"/>
        <v>29.389088533159082</v>
      </c>
    </row>
    <row r="39" spans="1:8" x14ac:dyDescent="0.3">
      <c r="A39" s="64" t="s">
        <v>29</v>
      </c>
      <c r="B39" s="65">
        <v>348.3</v>
      </c>
      <c r="C39" s="66">
        <v>421.87</v>
      </c>
      <c r="D39" s="66">
        <v>405.83</v>
      </c>
      <c r="E39" s="66">
        <v>413.77</v>
      </c>
      <c r="F39" s="66">
        <v>413.9</v>
      </c>
      <c r="G39" s="67">
        <f>F39/E39*100-100</f>
        <v>3.141842086182578E-2</v>
      </c>
      <c r="H39" s="48">
        <f>F39/B39*100-100</f>
        <v>18.834338214183163</v>
      </c>
    </row>
    <row r="40" spans="1:8" x14ac:dyDescent="0.3">
      <c r="A40" s="49" t="s">
        <v>31</v>
      </c>
      <c r="B40" s="49"/>
      <c r="C40" s="49"/>
      <c r="D40" s="49"/>
      <c r="E40" s="49"/>
      <c r="F40" s="49"/>
      <c r="G40" s="49"/>
      <c r="H40" s="49"/>
    </row>
    <row r="41" spans="1:8" x14ac:dyDescent="0.3">
      <c r="A41" s="50" t="s">
        <v>15</v>
      </c>
      <c r="B41" s="68" t="s">
        <v>13</v>
      </c>
      <c r="C41" s="14" t="s">
        <v>13</v>
      </c>
      <c r="D41" s="14">
        <v>395.88</v>
      </c>
      <c r="E41" s="14" t="s">
        <v>13</v>
      </c>
      <c r="F41" s="15" t="s">
        <v>13</v>
      </c>
      <c r="G41" s="55" t="s">
        <v>12</v>
      </c>
      <c r="H41" s="55" t="s">
        <v>12</v>
      </c>
    </row>
    <row r="42" spans="1:8" x14ac:dyDescent="0.3">
      <c r="A42" s="50" t="s">
        <v>32</v>
      </c>
      <c r="B42" s="69" t="s">
        <v>12</v>
      </c>
      <c r="C42" s="19">
        <v>333.07</v>
      </c>
      <c r="D42" s="19" t="s">
        <v>13</v>
      </c>
      <c r="E42" s="19" t="s">
        <v>13</v>
      </c>
      <c r="F42" s="20" t="s">
        <v>13</v>
      </c>
      <c r="G42" s="28" t="s">
        <v>12</v>
      </c>
      <c r="H42" s="55" t="s">
        <v>12</v>
      </c>
    </row>
    <row r="43" spans="1:8" x14ac:dyDescent="0.3">
      <c r="A43" s="70" t="s">
        <v>16</v>
      </c>
      <c r="B43" s="71" t="s">
        <v>13</v>
      </c>
      <c r="C43" s="72">
        <v>385.71</v>
      </c>
      <c r="D43" s="72">
        <v>386.14</v>
      </c>
      <c r="E43" s="72" t="s">
        <v>13</v>
      </c>
      <c r="F43" s="73" t="s">
        <v>13</v>
      </c>
      <c r="G43" s="26" t="s">
        <v>12</v>
      </c>
      <c r="H43" s="59" t="s">
        <v>12</v>
      </c>
    </row>
    <row r="44" spans="1:8" x14ac:dyDescent="0.3">
      <c r="A44" s="50" t="s">
        <v>18</v>
      </c>
      <c r="B44" s="74">
        <v>345.17</v>
      </c>
      <c r="C44" s="19">
        <v>350</v>
      </c>
      <c r="D44" s="19">
        <v>425.28</v>
      </c>
      <c r="E44" s="72" t="s">
        <v>13</v>
      </c>
      <c r="F44" s="73" t="s">
        <v>13</v>
      </c>
      <c r="G44" s="28" t="s">
        <v>12</v>
      </c>
      <c r="H44" s="54" t="s">
        <v>12</v>
      </c>
    </row>
    <row r="45" spans="1:8" x14ac:dyDescent="0.3">
      <c r="A45" s="18" t="s">
        <v>19</v>
      </c>
      <c r="B45" s="75">
        <v>336.86</v>
      </c>
      <c r="C45" s="30">
        <v>381.38</v>
      </c>
      <c r="D45" s="30">
        <v>387.09</v>
      </c>
      <c r="E45" s="30">
        <v>403.43</v>
      </c>
      <c r="F45" s="31">
        <v>358.46</v>
      </c>
      <c r="G45" s="55">
        <f>F45/E45*100-100</f>
        <v>-11.146915202141642</v>
      </c>
      <c r="H45" s="55">
        <f t="shared" ref="H45:H52" si="6">F45/B45*100-100</f>
        <v>6.4121593540343014</v>
      </c>
    </row>
    <row r="46" spans="1:8" x14ac:dyDescent="0.3">
      <c r="A46" s="18" t="s">
        <v>33</v>
      </c>
      <c r="B46" s="75" t="s">
        <v>13</v>
      </c>
      <c r="C46" s="19">
        <v>373.15</v>
      </c>
      <c r="D46" s="19">
        <v>346.84</v>
      </c>
      <c r="E46" s="19">
        <v>372.52</v>
      </c>
      <c r="F46" s="20">
        <v>367.89</v>
      </c>
      <c r="G46" s="55">
        <f>F46/E46*100-100</f>
        <v>-1.2428862879845326</v>
      </c>
      <c r="H46" s="55" t="s">
        <v>12</v>
      </c>
    </row>
    <row r="47" spans="1:8" x14ac:dyDescent="0.3">
      <c r="A47" s="18" t="s">
        <v>34</v>
      </c>
      <c r="B47" s="69" t="s">
        <v>12</v>
      </c>
      <c r="C47" s="19" t="s">
        <v>13</v>
      </c>
      <c r="D47" s="19" t="s">
        <v>13</v>
      </c>
      <c r="E47" s="72" t="s">
        <v>13</v>
      </c>
      <c r="F47" s="73" t="s">
        <v>13</v>
      </c>
      <c r="G47" s="55" t="s">
        <v>12</v>
      </c>
      <c r="H47" s="55" t="s">
        <v>12</v>
      </c>
    </row>
    <row r="48" spans="1:8" x14ac:dyDescent="0.3">
      <c r="A48" s="21" t="s">
        <v>20</v>
      </c>
      <c r="B48" s="76">
        <v>344.09</v>
      </c>
      <c r="C48" s="33">
        <v>375.77</v>
      </c>
      <c r="D48" s="33">
        <v>375.48</v>
      </c>
      <c r="E48" s="33">
        <v>387.31</v>
      </c>
      <c r="F48" s="34">
        <v>361.09</v>
      </c>
      <c r="G48" s="77">
        <f>F48/E48*100-100</f>
        <v>-6.769770984482733</v>
      </c>
      <c r="H48" s="59">
        <f t="shared" si="6"/>
        <v>4.9405678746839499</v>
      </c>
    </row>
    <row r="49" spans="1:8" x14ac:dyDescent="0.3">
      <c r="A49" s="18" t="s">
        <v>21</v>
      </c>
      <c r="B49" s="29" t="s">
        <v>13</v>
      </c>
      <c r="C49" s="19" t="s">
        <v>13</v>
      </c>
      <c r="D49" s="19" t="s">
        <v>13</v>
      </c>
      <c r="E49" s="19" t="s">
        <v>13</v>
      </c>
      <c r="F49" s="20">
        <v>354.36</v>
      </c>
      <c r="G49" s="54" t="s">
        <v>12</v>
      </c>
      <c r="H49" s="54" t="s">
        <v>12</v>
      </c>
    </row>
    <row r="50" spans="1:8" x14ac:dyDescent="0.3">
      <c r="A50" s="18" t="s">
        <v>22</v>
      </c>
      <c r="B50" s="75">
        <v>328.98</v>
      </c>
      <c r="C50" s="40">
        <v>360.24</v>
      </c>
      <c r="D50" s="40">
        <v>367.53</v>
      </c>
      <c r="E50" s="40">
        <v>370.52</v>
      </c>
      <c r="F50" s="41">
        <v>364.32</v>
      </c>
      <c r="G50" s="54">
        <f t="shared" ref="G50:G51" si="7">F50/E50*100-100</f>
        <v>-1.6733239771132418</v>
      </c>
      <c r="H50" s="54">
        <f t="shared" si="6"/>
        <v>10.742294364399044</v>
      </c>
    </row>
    <row r="51" spans="1:8" x14ac:dyDescent="0.3">
      <c r="A51" s="18" t="s">
        <v>23</v>
      </c>
      <c r="B51" s="75">
        <v>347.4</v>
      </c>
      <c r="C51" s="40">
        <v>377.28</v>
      </c>
      <c r="D51" s="40">
        <v>383.55</v>
      </c>
      <c r="E51" s="40">
        <v>385.57</v>
      </c>
      <c r="F51" s="41">
        <v>378.92</v>
      </c>
      <c r="G51" s="54">
        <f t="shared" si="7"/>
        <v>-1.7247192468293662</v>
      </c>
      <c r="H51" s="54">
        <f t="shared" si="6"/>
        <v>9.0731145653425642</v>
      </c>
    </row>
    <row r="52" spans="1:8" x14ac:dyDescent="0.3">
      <c r="A52" s="18" t="s">
        <v>35</v>
      </c>
      <c r="B52" s="75">
        <v>346.77</v>
      </c>
      <c r="C52" s="19">
        <v>374.32</v>
      </c>
      <c r="D52" s="19">
        <v>361.32</v>
      </c>
      <c r="E52" s="19">
        <v>379.45</v>
      </c>
      <c r="F52" s="20">
        <v>381.65</v>
      </c>
      <c r="G52" s="54">
        <f>F52/E52*100-100</f>
        <v>0.57978653314006579</v>
      </c>
      <c r="H52" s="54">
        <f t="shared" si="6"/>
        <v>10.058540242812228</v>
      </c>
    </row>
    <row r="53" spans="1:8" x14ac:dyDescent="0.3">
      <c r="A53" s="18" t="s">
        <v>36</v>
      </c>
      <c r="B53" s="29" t="s">
        <v>13</v>
      </c>
      <c r="C53" s="19" t="s">
        <v>13</v>
      </c>
      <c r="D53" s="19" t="s">
        <v>13</v>
      </c>
      <c r="E53" s="19">
        <v>324.42</v>
      </c>
      <c r="F53" s="20" t="s">
        <v>13</v>
      </c>
      <c r="G53" s="55" t="s">
        <v>12</v>
      </c>
      <c r="H53" s="54" t="s">
        <v>12</v>
      </c>
    </row>
    <row r="54" spans="1:8" x14ac:dyDescent="0.3">
      <c r="A54" s="21" t="s">
        <v>24</v>
      </c>
      <c r="B54" s="32">
        <v>343.78</v>
      </c>
      <c r="C54" s="33">
        <v>373.8</v>
      </c>
      <c r="D54" s="33">
        <v>374.89</v>
      </c>
      <c r="E54" s="33">
        <v>381.72</v>
      </c>
      <c r="F54" s="34">
        <v>376.6</v>
      </c>
      <c r="G54" s="77">
        <f>F54/E54*100-100</f>
        <v>-1.3412972859687784</v>
      </c>
      <c r="H54" s="59">
        <f t="shared" ref="H54:H59" si="8">F54/B54*100-100</f>
        <v>9.546803188085434</v>
      </c>
    </row>
    <row r="55" spans="1:8" x14ac:dyDescent="0.3">
      <c r="A55" s="18" t="s">
        <v>25</v>
      </c>
      <c r="B55" s="29">
        <v>262.77999999999997</v>
      </c>
      <c r="C55" s="40">
        <v>269.75</v>
      </c>
      <c r="D55" s="40">
        <v>270.04000000000002</v>
      </c>
      <c r="E55" s="40">
        <v>261.27</v>
      </c>
      <c r="F55" s="41">
        <v>307.35000000000002</v>
      </c>
      <c r="G55" s="55">
        <f t="shared" ref="G55:G59" si="9">F55/E55*100-100</f>
        <v>17.636927316569071</v>
      </c>
      <c r="H55" s="54">
        <f t="shared" si="8"/>
        <v>16.960955932719401</v>
      </c>
    </row>
    <row r="56" spans="1:8" x14ac:dyDescent="0.3">
      <c r="A56" s="18" t="s">
        <v>26</v>
      </c>
      <c r="B56" s="29">
        <v>290.41000000000003</v>
      </c>
      <c r="C56" s="40">
        <v>294.08999999999997</v>
      </c>
      <c r="D56" s="40">
        <v>308.29000000000002</v>
      </c>
      <c r="E56" s="40">
        <v>305.74</v>
      </c>
      <c r="F56" s="41">
        <v>329.29</v>
      </c>
      <c r="G56" s="55">
        <f t="shared" si="9"/>
        <v>7.7026231438477026</v>
      </c>
      <c r="H56" s="54">
        <f t="shared" si="8"/>
        <v>13.38796873385904</v>
      </c>
    </row>
    <row r="57" spans="1:8" x14ac:dyDescent="0.3">
      <c r="A57" s="18" t="s">
        <v>27</v>
      </c>
      <c r="B57" s="29">
        <v>317.64</v>
      </c>
      <c r="C57" s="40">
        <v>305.95</v>
      </c>
      <c r="D57" s="40">
        <v>314.23</v>
      </c>
      <c r="E57" s="40">
        <v>304.10000000000002</v>
      </c>
      <c r="F57" s="41">
        <v>325.83</v>
      </c>
      <c r="G57" s="55">
        <f t="shared" si="9"/>
        <v>7.1456757645511146</v>
      </c>
      <c r="H57" s="54">
        <f t="shared" si="8"/>
        <v>2.5783906309029021</v>
      </c>
    </row>
    <row r="58" spans="1:8" x14ac:dyDescent="0.3">
      <c r="A58" s="21" t="s">
        <v>28</v>
      </c>
      <c r="B58" s="42">
        <v>289.27</v>
      </c>
      <c r="C58" s="33">
        <v>293.87</v>
      </c>
      <c r="D58" s="33">
        <v>300.57</v>
      </c>
      <c r="E58" s="33">
        <v>297.95999999999998</v>
      </c>
      <c r="F58" s="34">
        <v>321.24</v>
      </c>
      <c r="G58" s="77">
        <f t="shared" si="9"/>
        <v>7.813129279097879</v>
      </c>
      <c r="H58" s="59">
        <f t="shared" si="8"/>
        <v>11.051958377985983</v>
      </c>
    </row>
    <row r="59" spans="1:8" x14ac:dyDescent="0.3">
      <c r="A59" s="45" t="s">
        <v>29</v>
      </c>
      <c r="B59" s="65">
        <v>315.63</v>
      </c>
      <c r="C59" s="78">
        <v>341.69</v>
      </c>
      <c r="D59" s="78">
        <v>341.59</v>
      </c>
      <c r="E59" s="78">
        <v>346.57</v>
      </c>
      <c r="F59" s="78">
        <v>348.15</v>
      </c>
      <c r="G59" s="79">
        <f t="shared" si="9"/>
        <v>0.45589635571457165</v>
      </c>
      <c r="H59" s="48">
        <f t="shared" si="8"/>
        <v>10.303203117574384</v>
      </c>
    </row>
    <row r="60" spans="1:8" x14ac:dyDescent="0.3">
      <c r="A60" s="49" t="s">
        <v>37</v>
      </c>
      <c r="B60" s="49"/>
      <c r="C60" s="49"/>
      <c r="D60" s="49"/>
      <c r="E60" s="49"/>
      <c r="F60" s="49"/>
      <c r="G60" s="49"/>
      <c r="H60" s="49"/>
    </row>
    <row r="61" spans="1:8" x14ac:dyDescent="0.3">
      <c r="A61" s="50" t="s">
        <v>14</v>
      </c>
      <c r="B61" s="29" t="s">
        <v>13</v>
      </c>
      <c r="C61" s="80" t="s">
        <v>13</v>
      </c>
      <c r="D61" s="80" t="s">
        <v>12</v>
      </c>
      <c r="E61" s="80" t="s">
        <v>12</v>
      </c>
      <c r="F61" s="81" t="s">
        <v>13</v>
      </c>
      <c r="G61" s="55" t="s">
        <v>12</v>
      </c>
      <c r="H61" s="54" t="s">
        <v>12</v>
      </c>
    </row>
    <row r="62" spans="1:8" x14ac:dyDescent="0.3">
      <c r="A62" s="50" t="s">
        <v>15</v>
      </c>
      <c r="B62" s="29" t="s">
        <v>13</v>
      </c>
      <c r="C62" s="35">
        <v>456.9</v>
      </c>
      <c r="D62" s="35">
        <v>394.37</v>
      </c>
      <c r="E62" s="35">
        <v>444.01</v>
      </c>
      <c r="F62" s="36">
        <v>378.21</v>
      </c>
      <c r="G62" s="55">
        <f t="shared" ref="G62:G77" si="10">F62/E62*100-100</f>
        <v>-14.819486047611548</v>
      </c>
      <c r="H62" s="54" t="s">
        <v>12</v>
      </c>
    </row>
    <row r="63" spans="1:8" x14ac:dyDescent="0.3">
      <c r="A63" s="50" t="s">
        <v>32</v>
      </c>
      <c r="B63" s="29" t="s">
        <v>13</v>
      </c>
      <c r="C63" s="35" t="s">
        <v>13</v>
      </c>
      <c r="D63" s="35" t="s">
        <v>13</v>
      </c>
      <c r="E63" s="35">
        <v>460.03</v>
      </c>
      <c r="F63" s="36" t="s">
        <v>13</v>
      </c>
      <c r="G63" s="55" t="s">
        <v>12</v>
      </c>
      <c r="H63" s="54" t="s">
        <v>12</v>
      </c>
    </row>
    <row r="64" spans="1:8" x14ac:dyDescent="0.3">
      <c r="A64" s="82" t="s">
        <v>16</v>
      </c>
      <c r="B64" s="32">
        <v>392.03</v>
      </c>
      <c r="C64" s="83">
        <v>440.09</v>
      </c>
      <c r="D64" s="83">
        <v>388.44</v>
      </c>
      <c r="E64" s="83">
        <v>447.61</v>
      </c>
      <c r="F64" s="84">
        <v>395.22</v>
      </c>
      <c r="G64" s="59">
        <f t="shared" si="10"/>
        <v>-11.704385514175286</v>
      </c>
      <c r="H64" s="59">
        <f t="shared" ref="H64:H79" si="11">F64/B64*100-100</f>
        <v>0.81371323623193348</v>
      </c>
    </row>
    <row r="65" spans="1:8" x14ac:dyDescent="0.3">
      <c r="A65" s="18" t="s">
        <v>18</v>
      </c>
      <c r="B65" s="29">
        <v>351.91</v>
      </c>
      <c r="C65" s="35" t="s">
        <v>13</v>
      </c>
      <c r="D65" s="35">
        <v>403.65</v>
      </c>
      <c r="E65" s="35">
        <v>401.28</v>
      </c>
      <c r="F65" s="36">
        <v>367.5</v>
      </c>
      <c r="G65" s="54">
        <f t="shared" si="10"/>
        <v>-8.418062200956939</v>
      </c>
      <c r="H65" s="54">
        <f t="shared" si="11"/>
        <v>4.4301099712994727</v>
      </c>
    </row>
    <row r="66" spans="1:8" x14ac:dyDescent="0.3">
      <c r="A66" s="18" t="s">
        <v>19</v>
      </c>
      <c r="B66" s="29">
        <v>351.96</v>
      </c>
      <c r="C66" s="40">
        <v>421.95</v>
      </c>
      <c r="D66" s="40">
        <v>410.78</v>
      </c>
      <c r="E66" s="40">
        <v>446.89</v>
      </c>
      <c r="F66" s="41">
        <v>388.11</v>
      </c>
      <c r="G66" s="55">
        <f t="shared" si="10"/>
        <v>-13.153124930072266</v>
      </c>
      <c r="H66" s="54">
        <f t="shared" si="11"/>
        <v>10.2710535288101</v>
      </c>
    </row>
    <row r="67" spans="1:8" x14ac:dyDescent="0.3">
      <c r="A67" s="18" t="s">
        <v>33</v>
      </c>
      <c r="B67" s="29">
        <v>389.72</v>
      </c>
      <c r="C67" s="40">
        <v>402.33</v>
      </c>
      <c r="D67" s="40">
        <v>396.42</v>
      </c>
      <c r="E67" s="40">
        <v>429.91</v>
      </c>
      <c r="F67" s="41">
        <v>399.34</v>
      </c>
      <c r="G67" s="55">
        <f t="shared" si="10"/>
        <v>-7.1107906305971085</v>
      </c>
      <c r="H67" s="54">
        <f t="shared" si="11"/>
        <v>2.468438879195304</v>
      </c>
    </row>
    <row r="68" spans="1:8" x14ac:dyDescent="0.3">
      <c r="A68" s="18" t="s">
        <v>34</v>
      </c>
      <c r="B68" s="29" t="s">
        <v>12</v>
      </c>
      <c r="C68" s="40">
        <v>403.47</v>
      </c>
      <c r="D68" s="35" t="s">
        <v>12</v>
      </c>
      <c r="E68" s="35" t="s">
        <v>12</v>
      </c>
      <c r="F68" s="36" t="s">
        <v>13</v>
      </c>
      <c r="G68" s="55" t="s">
        <v>12</v>
      </c>
      <c r="H68" s="54" t="s">
        <v>12</v>
      </c>
    </row>
    <row r="69" spans="1:8" x14ac:dyDescent="0.3">
      <c r="A69" s="21" t="s">
        <v>20</v>
      </c>
      <c r="B69" s="85">
        <v>360.73</v>
      </c>
      <c r="C69" s="23">
        <v>416.67</v>
      </c>
      <c r="D69" s="86">
        <v>405.05</v>
      </c>
      <c r="E69" s="86">
        <v>437.97</v>
      </c>
      <c r="F69" s="87">
        <v>390.98</v>
      </c>
      <c r="G69" s="59">
        <f t="shared" si="10"/>
        <v>-10.729045368404229</v>
      </c>
      <c r="H69" s="59">
        <f t="shared" si="11"/>
        <v>8.3857732930446645</v>
      </c>
    </row>
    <row r="70" spans="1:8" x14ac:dyDescent="0.3">
      <c r="A70" s="88" t="s">
        <v>21</v>
      </c>
      <c r="B70" s="89" t="s">
        <v>13</v>
      </c>
      <c r="C70" s="35" t="s">
        <v>13</v>
      </c>
      <c r="D70" s="35">
        <v>297.83</v>
      </c>
      <c r="E70" s="35" t="s">
        <v>13</v>
      </c>
      <c r="F70" s="36">
        <v>343.57</v>
      </c>
      <c r="G70" s="25" t="s">
        <v>12</v>
      </c>
      <c r="H70" s="54" t="s">
        <v>12</v>
      </c>
    </row>
    <row r="71" spans="1:8" x14ac:dyDescent="0.3">
      <c r="A71" s="18" t="s">
        <v>22</v>
      </c>
      <c r="B71" s="29">
        <v>341.61</v>
      </c>
      <c r="C71" s="40">
        <v>366.78</v>
      </c>
      <c r="D71" s="35" t="s">
        <v>13</v>
      </c>
      <c r="E71" s="35">
        <v>392.2</v>
      </c>
      <c r="F71" s="36">
        <v>380.35</v>
      </c>
      <c r="G71" s="28" t="s">
        <v>12</v>
      </c>
      <c r="H71" s="54">
        <f t="shared" si="11"/>
        <v>11.340417435086806</v>
      </c>
    </row>
    <row r="72" spans="1:8" x14ac:dyDescent="0.3">
      <c r="A72" s="18" t="s">
        <v>23</v>
      </c>
      <c r="B72" s="90">
        <v>361.26</v>
      </c>
      <c r="C72" s="91">
        <v>377.16</v>
      </c>
      <c r="D72" s="92">
        <v>400.8</v>
      </c>
      <c r="E72" s="91">
        <v>398.78</v>
      </c>
      <c r="F72" s="93">
        <v>391.21</v>
      </c>
      <c r="G72" s="17">
        <f t="shared" si="10"/>
        <v>-1.8982897838407098</v>
      </c>
      <c r="H72" s="54">
        <f t="shared" si="11"/>
        <v>8.2904279466312403</v>
      </c>
    </row>
    <row r="73" spans="1:8" x14ac:dyDescent="0.3">
      <c r="A73" s="18" t="s">
        <v>35</v>
      </c>
      <c r="B73" s="29">
        <v>374.35</v>
      </c>
      <c r="C73" s="35">
        <v>382.95</v>
      </c>
      <c r="D73" s="35">
        <v>397.99</v>
      </c>
      <c r="E73" s="35">
        <v>410.96</v>
      </c>
      <c r="F73" s="36">
        <v>407.24</v>
      </c>
      <c r="G73" s="17">
        <f t="shared" si="10"/>
        <v>-0.90519758613976364</v>
      </c>
      <c r="H73" s="54">
        <f t="shared" si="11"/>
        <v>8.7858955522906399</v>
      </c>
    </row>
    <row r="74" spans="1:8" x14ac:dyDescent="0.3">
      <c r="A74" s="21" t="s">
        <v>24</v>
      </c>
      <c r="B74" s="32">
        <v>356.35</v>
      </c>
      <c r="C74" s="33">
        <v>376.45</v>
      </c>
      <c r="D74" s="33">
        <v>394.23</v>
      </c>
      <c r="E74" s="33">
        <v>399.23</v>
      </c>
      <c r="F74" s="34">
        <v>392.12</v>
      </c>
      <c r="G74" s="25">
        <f t="shared" si="10"/>
        <v>-1.7809282869523884</v>
      </c>
      <c r="H74" s="77">
        <f t="shared" si="11"/>
        <v>10.037884102708006</v>
      </c>
    </row>
    <row r="75" spans="1:8" x14ac:dyDescent="0.3">
      <c r="A75" s="18" t="s">
        <v>25</v>
      </c>
      <c r="B75" s="29">
        <v>267.66000000000003</v>
      </c>
      <c r="C75" s="40">
        <v>239.12</v>
      </c>
      <c r="D75" s="35" t="s">
        <v>13</v>
      </c>
      <c r="E75" s="35">
        <v>374.65</v>
      </c>
      <c r="F75" s="36" t="s">
        <v>13</v>
      </c>
      <c r="G75" s="17" t="s">
        <v>12</v>
      </c>
      <c r="H75" s="54" t="s">
        <v>12</v>
      </c>
    </row>
    <row r="76" spans="1:8" x14ac:dyDescent="0.3">
      <c r="A76" s="18" t="s">
        <v>26</v>
      </c>
      <c r="B76" s="29">
        <v>272.02</v>
      </c>
      <c r="C76" s="94">
        <v>274.68</v>
      </c>
      <c r="D76" s="94">
        <v>344.24</v>
      </c>
      <c r="E76" s="94">
        <v>349.64</v>
      </c>
      <c r="F76" s="95">
        <v>341.54</v>
      </c>
      <c r="G76" s="28">
        <f t="shared" si="10"/>
        <v>-2.3166685733897623</v>
      </c>
      <c r="H76" s="54">
        <f t="shared" si="11"/>
        <v>25.556944342327782</v>
      </c>
    </row>
    <row r="77" spans="1:8" x14ac:dyDescent="0.3">
      <c r="A77" s="18" t="s">
        <v>27</v>
      </c>
      <c r="B77" s="29">
        <v>315.82</v>
      </c>
      <c r="C77" s="35">
        <v>292.35000000000002</v>
      </c>
      <c r="D77" s="35">
        <v>336.43</v>
      </c>
      <c r="E77" s="35">
        <v>326.07</v>
      </c>
      <c r="F77" s="36">
        <v>327.5</v>
      </c>
      <c r="G77" s="28">
        <f t="shared" si="10"/>
        <v>0.43855613825252249</v>
      </c>
      <c r="H77" s="54">
        <f t="shared" si="11"/>
        <v>3.6983091634475329</v>
      </c>
    </row>
    <row r="78" spans="1:8" x14ac:dyDescent="0.3">
      <c r="A78" s="18" t="s">
        <v>38</v>
      </c>
      <c r="B78" s="89" t="s">
        <v>12</v>
      </c>
      <c r="C78" s="35" t="s">
        <v>13</v>
      </c>
      <c r="D78" s="35" t="s">
        <v>13</v>
      </c>
      <c r="E78" s="35" t="s">
        <v>13</v>
      </c>
      <c r="F78" s="36" t="s">
        <v>13</v>
      </c>
      <c r="G78" s="28" t="s">
        <v>12</v>
      </c>
      <c r="H78" s="54" t="s">
        <v>12</v>
      </c>
    </row>
    <row r="79" spans="1:8" x14ac:dyDescent="0.3">
      <c r="A79" s="21" t="s">
        <v>28</v>
      </c>
      <c r="B79" s="96">
        <v>289.31</v>
      </c>
      <c r="C79" s="43">
        <v>292.83999999999997</v>
      </c>
      <c r="D79" s="43">
        <v>340.97</v>
      </c>
      <c r="E79" s="43">
        <v>344.28</v>
      </c>
      <c r="F79" s="44">
        <v>336.35</v>
      </c>
      <c r="G79" s="25">
        <f>F79/E79*100-100</f>
        <v>-2.3033577320785241</v>
      </c>
      <c r="H79" s="77">
        <f t="shared" si="11"/>
        <v>16.259375756109364</v>
      </c>
    </row>
    <row r="80" spans="1:8" x14ac:dyDescent="0.3">
      <c r="A80" s="97" t="s">
        <v>29</v>
      </c>
      <c r="B80" s="98">
        <v>347.79</v>
      </c>
      <c r="C80" s="98">
        <v>384.58</v>
      </c>
      <c r="D80" s="98">
        <v>389.5</v>
      </c>
      <c r="E80" s="98">
        <v>407.6</v>
      </c>
      <c r="F80" s="98">
        <v>383.57</v>
      </c>
      <c r="G80" s="99">
        <f>F80/E80*100-100</f>
        <v>-5.8954857703631092</v>
      </c>
      <c r="H80" s="100">
        <f>(F80/B80-1)*100</f>
        <v>10.2878173610512</v>
      </c>
    </row>
    <row r="81" spans="1:8" x14ac:dyDescent="0.3">
      <c r="A81" s="101" t="s">
        <v>39</v>
      </c>
      <c r="B81" s="102">
        <v>330.9</v>
      </c>
      <c r="C81" s="103">
        <v>384.64</v>
      </c>
      <c r="D81" s="103">
        <v>380.94</v>
      </c>
      <c r="E81" s="103">
        <v>384.67</v>
      </c>
      <c r="F81" s="103">
        <v>376.24</v>
      </c>
      <c r="G81" s="104">
        <f>F81/E81*100-100</f>
        <v>-2.1914888085891846</v>
      </c>
      <c r="H81" s="105">
        <f>(F81/B81-1)*100</f>
        <v>13.70202478090059</v>
      </c>
    </row>
    <row r="82" spans="1:8" x14ac:dyDescent="0.3">
      <c r="A82" s="106"/>
      <c r="C82" s="106"/>
      <c r="D82" s="106"/>
      <c r="E82" s="106"/>
      <c r="F82" s="106"/>
      <c r="G82" s="106"/>
      <c r="H82" s="106"/>
    </row>
    <row r="83" spans="1:8" x14ac:dyDescent="0.3">
      <c r="A83" s="107" t="s">
        <v>40</v>
      </c>
      <c r="B83" s="107"/>
      <c r="C83" s="107"/>
      <c r="D83" s="107"/>
      <c r="E83" s="107"/>
      <c r="F83" s="107"/>
      <c r="G83" s="107"/>
      <c r="H83" s="108"/>
    </row>
    <row r="84" spans="1:8" x14ac:dyDescent="0.3">
      <c r="A84" s="109" t="s">
        <v>41</v>
      </c>
      <c r="B84" s="107"/>
      <c r="C84" s="107"/>
      <c r="D84" s="107"/>
      <c r="E84" s="107"/>
      <c r="F84" s="107"/>
      <c r="G84" s="107"/>
      <c r="H84" s="108"/>
    </row>
    <row r="85" spans="1:8" x14ac:dyDescent="0.3">
      <c r="A85" s="107" t="s">
        <v>42</v>
      </c>
      <c r="B85" s="107"/>
      <c r="C85" s="107"/>
      <c r="D85" s="107"/>
      <c r="E85" s="107"/>
      <c r="F85" s="107"/>
      <c r="G85" s="107"/>
      <c r="H85" s="108"/>
    </row>
    <row r="86" spans="1:8" x14ac:dyDescent="0.3">
      <c r="A86" s="107" t="s">
        <v>43</v>
      </c>
      <c r="B86" s="107"/>
      <c r="C86" s="107"/>
      <c r="D86" s="107"/>
      <c r="E86" s="107"/>
      <c r="F86" s="107"/>
      <c r="G86" s="107"/>
      <c r="H86" s="110"/>
    </row>
    <row r="87" spans="1:8" x14ac:dyDescent="0.3">
      <c r="A87" s="111" t="s">
        <v>44</v>
      </c>
      <c r="B87" s="37"/>
      <c r="C87" s="37"/>
      <c r="D87" s="37"/>
      <c r="E87" s="37"/>
    </row>
    <row r="88" spans="1:8" x14ac:dyDescent="0.3">
      <c r="A88" s="107"/>
      <c r="B88" s="112"/>
      <c r="C88" s="112"/>
      <c r="D88" s="112"/>
      <c r="E88" s="112"/>
      <c r="F88" s="113" t="s">
        <v>45</v>
      </c>
    </row>
    <row r="89" spans="1:8" x14ac:dyDescent="0.3">
      <c r="F89" s="113" t="s">
        <v>46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2024-07-09T14:12:27Z</dcterms:created>
  <dcterms:modified xsi:type="dcterms:W3CDTF">2024-07-09T14:12:54Z</dcterms:modified>
</cp:coreProperties>
</file>