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6\"/>
    </mc:Choice>
  </mc:AlternateContent>
  <xr:revisionPtr revIDLastSave="0" documentId="13_ncr:1_{2B64293C-D4AE-4ED3-A90B-0F0052CCD673}" xr6:coauthVersionLast="47" xr6:coauthVersionMax="47" xr10:uidLastSave="{00000000-0000-0000-0000-000000000000}"/>
  <bookViews>
    <workbookView xWindow="-108" yWindow="-108" windowWidth="23256" windowHeight="12456" xr2:uid="{CDC4319F-68D4-4345-8835-79C9CB6C91E2}"/>
  </bookViews>
  <sheets>
    <sheet name="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  <c r="G81" i="1"/>
  <c r="H80" i="1"/>
  <c r="G80" i="1"/>
  <c r="H79" i="1"/>
  <c r="G79" i="1"/>
  <c r="G77" i="1"/>
  <c r="H76" i="1"/>
  <c r="G76" i="1"/>
  <c r="H75" i="1"/>
  <c r="H74" i="1"/>
  <c r="G74" i="1"/>
  <c r="H73" i="1"/>
  <c r="G73" i="1"/>
  <c r="H72" i="1"/>
  <c r="G72" i="1"/>
  <c r="H71" i="1"/>
  <c r="H69" i="1"/>
  <c r="G69" i="1"/>
  <c r="H67" i="1"/>
  <c r="G67" i="1"/>
  <c r="H66" i="1"/>
  <c r="G66" i="1"/>
  <c r="H65" i="1"/>
  <c r="G65" i="1"/>
  <c r="H64" i="1"/>
  <c r="G64" i="1"/>
  <c r="H62" i="1"/>
  <c r="G62" i="1"/>
  <c r="H59" i="1"/>
  <c r="G59" i="1"/>
  <c r="H58" i="1"/>
  <c r="G58" i="1"/>
  <c r="H57" i="1"/>
  <c r="G57" i="1"/>
  <c r="H56" i="1"/>
  <c r="G56" i="1"/>
  <c r="H55" i="1"/>
  <c r="G55" i="1"/>
  <c r="H54" i="1"/>
  <c r="G54" i="1"/>
  <c r="H52" i="1"/>
  <c r="G52" i="1"/>
  <c r="H51" i="1"/>
  <c r="G51" i="1"/>
  <c r="H50" i="1"/>
  <c r="G50" i="1"/>
  <c r="H48" i="1"/>
  <c r="G48" i="1"/>
  <c r="H46" i="1"/>
  <c r="G46" i="1"/>
  <c r="H45" i="1"/>
  <c r="G45" i="1"/>
  <c r="H39" i="1"/>
  <c r="G39" i="1"/>
  <c r="H38" i="1"/>
  <c r="G38" i="1"/>
  <c r="G37" i="1"/>
  <c r="H35" i="1"/>
  <c r="G35" i="1"/>
  <c r="H34" i="1"/>
  <c r="G34" i="1"/>
  <c r="H33" i="1"/>
  <c r="G33" i="1"/>
  <c r="H32" i="1"/>
  <c r="G32" i="1"/>
  <c r="H31" i="1"/>
  <c r="G31" i="1"/>
  <c r="H29" i="1"/>
  <c r="G29" i="1"/>
  <c r="H28" i="1"/>
  <c r="H27" i="1"/>
  <c r="G27" i="1"/>
  <c r="H23" i="1"/>
  <c r="G23" i="1"/>
  <c r="H22" i="1"/>
  <c r="G22" i="1"/>
  <c r="H20" i="1"/>
  <c r="G20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<sst xmlns="http://schemas.openxmlformats.org/spreadsheetml/2006/main" count="216" uniqueCount="46">
  <si>
    <t xml:space="preserve">Galvijų supirkimo kainos Lietuvos įmonėse 2024 m. 23–26 sav., EUR/100 kg skerdenų (be PVM)  </t>
  </si>
  <si>
    <t>Kategorija pagal
raumeningumą</t>
  </si>
  <si>
    <t>Pokytis %</t>
  </si>
  <si>
    <t>26 sav.
(06 26–07 02)</t>
  </si>
  <si>
    <t>23 sav.
(06 03–09)</t>
  </si>
  <si>
    <t>24 sav.
(06 10–16)</t>
  </si>
  <si>
    <t>25 sav.
(06 17–23)</t>
  </si>
  <si>
    <t>26 sav.
(06 24–30)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</si>
  <si>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</si>
  <si>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</si>
  <si>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</si>
  <si>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</si>
  <si>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</si>
  <si>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</si>
  <si>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</si>
  <si>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</si>
  <si>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</si>
  <si>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</si>
  <si>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</si>
  <si>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</si>
  <si>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</si>
  <si>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</si>
  <si>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</si>
  <si>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</si>
  <si>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</si>
  <si>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</si>
  <si>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</si>
  <si>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</si>
  <si>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</si>
  <si>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</si>
  <si>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</si>
  <si>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</si>
  <si>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</si>
  <si>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</si>
  <si>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</si>
  <si>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</si>
  <si>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</si>
  <si>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</si>
  <si>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</si>
  <si>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</si>
  <si>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</si>
  <si>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</si>
  <si>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26 savaitę su 2024 m. 25 savaite</t>
  </si>
  <si>
    <t>** lyginant 2024 m. 26 savaitę su 2023 m. 26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</si>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</sst>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3" fillId="2" borderId="2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3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3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8" fillId="0" borderId="13" xfId="0" quotePrefix="1" applyNumberFormat="1" applyFont="1" applyBorder="1" applyAlignment="1">
      <alignment horizontal="right" vertical="center" indent="1"/>
    </xf>
    <xf numFmtId="0" fontId="15" fillId="0" borderId="0" xfId="0" applyFont="1" applyAlignment="1">
      <alignment horizontal="right" vertical="center" wrapText="1" indent="1"/>
    </xf>
    <xf numFmtId="0" fontId="15" fillId="0" borderId="13" xfId="0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2" fontId="16" fillId="0" borderId="16" xfId="0" applyNumberFormat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2" fillId="2" borderId="18" xfId="0" applyNumberFormat="1" applyFont="1" applyFill="1" applyBorder="1" applyAlignment="1">
      <alignment horizontal="right" vertical="center" wrapText="1" indent="1"/>
    </xf>
    <xf numFmtId="2" fontId="12" fillId="2" borderId="18" xfId="0" applyNumberFormat="1" applyFont="1" applyFill="1" applyBorder="1" applyAlignment="1">
      <alignment horizontal="right" vertical="center" indent="1"/>
    </xf>
    <xf numFmtId="2" fontId="12" fillId="2" borderId="19" xfId="0" applyNumberFormat="1" applyFont="1" applyFill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2" fontId="7" fillId="0" borderId="21" xfId="1" applyNumberFormat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right" vertical="center" wrapText="1" indent="1"/>
    </xf>
    <xf numFmtId="0" fontId="18" fillId="0" borderId="13" xfId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13" xfId="0" quotePrefix="1" applyFont="1" applyBorder="1" applyAlignment="1">
      <alignment horizontal="right" vertical="center" indent="1"/>
    </xf>
    <xf numFmtId="2" fontId="18" fillId="0" borderId="15" xfId="1" applyNumberFormat="1" applyFont="1" applyBorder="1" applyAlignment="1">
      <alignment horizontal="right" vertical="center" wrapText="1" indent="1"/>
    </xf>
    <xf numFmtId="2" fontId="18" fillId="0" borderId="16" xfId="1" applyNumberFormat="1" applyFont="1" applyBorder="1" applyAlignment="1">
      <alignment horizontal="right" vertical="center" wrapText="1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0" fontId="16" fillId="2" borderId="18" xfId="0" applyFont="1" applyFill="1" applyBorder="1" applyAlignment="1">
      <alignment horizontal="right" vertical="center" wrapText="1" indent="1"/>
    </xf>
    <xf numFmtId="2" fontId="12" fillId="2" borderId="18" xfId="0" quotePrefix="1" applyNumberFormat="1" applyFont="1" applyFill="1" applyBorder="1" applyAlignment="1">
      <alignment horizontal="right" vertical="center" indent="1"/>
    </xf>
    <xf numFmtId="0" fontId="7" fillId="0" borderId="21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0" fontId="8" fillId="0" borderId="9" xfId="1" quotePrefix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0" fontId="18" fillId="0" borderId="9" xfId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6" fillId="2" borderId="22" xfId="0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2" fontId="15" fillId="0" borderId="11" xfId="0" applyNumberFormat="1" applyFont="1" applyBorder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3" xfId="0" applyNumberFormat="1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0" fontId="20" fillId="0" borderId="13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17" fillId="0" borderId="9" xfId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8" fillId="0" borderId="13" xfId="0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14" xfId="0" quotePrefix="1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5" xfId="1" applyNumberFormat="1" applyFont="1" applyFill="1" applyBorder="1" applyAlignment="1">
      <alignment horizontal="center" vertical="center" wrapText="1"/>
    </xf>
    <xf numFmtId="2" fontId="12" fillId="4" borderId="26" xfId="0" applyNumberFormat="1" applyFont="1" applyFill="1" applyBorder="1" applyAlignment="1">
      <alignment horizontal="right" vertical="center" wrapText="1" indent="1"/>
    </xf>
    <xf numFmtId="0" fontId="12" fillId="4" borderId="26" xfId="0" applyFont="1" applyFill="1" applyBorder="1" applyAlignment="1">
      <alignment horizontal="right" vertical="center" wrapText="1" indent="1"/>
    </xf>
    <xf numFmtId="2" fontId="12" fillId="4" borderId="26" xfId="0" applyNumberFormat="1" applyFont="1" applyFill="1" applyBorder="1" applyAlignment="1">
      <alignment horizontal="right" vertical="center" indent="1"/>
    </xf>
    <xf numFmtId="2" fontId="12" fillId="4" borderId="27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  <xf numFmtId="0" fontId="5" fillId="3" borderId="20" xfId="1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2" fontId="20" fillId="0" borderId="9" xfId="0" applyNumberFormat="1" applyFont="1" applyBorder="1" applyAlignment="1">
      <alignment horizontal="right" vertical="center" wrapText="1" indent="1"/>
    </xf>
  </cellXfs>
  <cellStyles count="3">
    <cellStyle name="Normal" xfId="0" builtinId="0"/>
    <cellStyle name="Normal 2" xfId="1" xr:uid="{BBD58892-EFA4-498D-97F7-92AC4B830282}"/>
    <cellStyle name="Normal_Sheet1 2" xfId="2" xr:uid="{D09463D1-4404-45F3-B930-0A979FCB31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5DFB-95E4-441D-AD2F-591B1C04B176}">
  <dimension ref="A2:H89"/>
  <sheetViews>
    <sheetView showGridLines="0" tabSelected="1" workbookViewId="0">
      <selection activeCell="U3" sqref="U3"/>
    </sheetView>
  </sheetViews>
  <sheetFormatPr defaultRowHeight="14.4" x14ac:dyDescent="0.3"/>
  <cols>
    <col min="1" max="1" width="16" customWidth="1"/>
    <col min="2" max="2" width="10.88671875" customWidth="1"/>
    <col min="5" max="5" width="11.5546875" customWidth="1"/>
  </cols>
  <sheetData>
    <row r="2" spans="1:8" x14ac:dyDescent="0.3">
      <c r="A2" s="105" t="s">
        <v>0</v>
      </c>
      <c r="B2" s="105"/>
      <c r="C2" s="105"/>
      <c r="D2" s="105"/>
      <c r="E2" s="105"/>
      <c r="F2" s="105"/>
      <c r="G2" s="105"/>
      <c r="H2" s="105"/>
    </row>
    <row r="4" spans="1:8" x14ac:dyDescent="0.3">
      <c r="A4" s="106" t="s">
        <v>1</v>
      </c>
      <c r="B4" s="1">
        <v>2023</v>
      </c>
      <c r="C4" s="108">
        <v>2024</v>
      </c>
      <c r="D4" s="108"/>
      <c r="E4" s="108"/>
      <c r="F4" s="109"/>
      <c r="G4" s="108" t="s">
        <v>2</v>
      </c>
      <c r="H4" s="108"/>
    </row>
    <row r="5" spans="1:8" ht="24" x14ac:dyDescent="0.3">
      <c r="A5" s="107"/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</row>
    <row r="6" spans="1:8" x14ac:dyDescent="0.3">
      <c r="A6" s="110" t="s">
        <v>10</v>
      </c>
      <c r="B6" s="110"/>
      <c r="C6" s="110"/>
      <c r="D6" s="110"/>
      <c r="E6" s="111"/>
      <c r="F6" s="111"/>
      <c r="G6" s="111"/>
      <c r="H6" s="110"/>
    </row>
    <row r="7" spans="1:8" x14ac:dyDescent="0.3">
      <c r="A7" s="5" t="s">
        <v>11</v>
      </c>
      <c r="B7" s="6" t="s">
        <v>12</v>
      </c>
      <c r="C7" s="7" t="s">
        <v>13</v>
      </c>
      <c r="D7" s="8" t="s">
        <v>13</v>
      </c>
      <c r="E7" s="8" t="s">
        <v>12</v>
      </c>
      <c r="F7" s="9" t="s">
        <v>12</v>
      </c>
      <c r="G7" s="10" t="s">
        <v>13</v>
      </c>
      <c r="H7" s="11" t="s">
        <v>13</v>
      </c>
    </row>
    <row r="8" spans="1:8" x14ac:dyDescent="0.3">
      <c r="A8" s="12" t="s">
        <v>14</v>
      </c>
      <c r="B8" s="6">
        <v>410.97</v>
      </c>
      <c r="C8" s="13" t="s">
        <v>12</v>
      </c>
      <c r="D8" s="13">
        <v>458.38</v>
      </c>
      <c r="E8" s="13">
        <v>450.59</v>
      </c>
      <c r="F8" s="14">
        <v>450.48</v>
      </c>
      <c r="G8" s="11">
        <f>F8/E8*100-100</f>
        <v>-2.4412437026995804E-2</v>
      </c>
      <c r="H8" s="11">
        <f t="shared" ref="H8:H15" si="0">(F8/B8-1)*100</f>
        <v>9.6138404263084851</v>
      </c>
    </row>
    <row r="9" spans="1:8" x14ac:dyDescent="0.3">
      <c r="A9" s="12" t="s">
        <v>15</v>
      </c>
      <c r="B9" s="6" t="s">
        <v>12</v>
      </c>
      <c r="C9" s="13">
        <v>432.19</v>
      </c>
      <c r="D9" s="13">
        <v>456.06</v>
      </c>
      <c r="E9" s="13">
        <v>437.88</v>
      </c>
      <c r="F9" s="14">
        <v>445.83</v>
      </c>
      <c r="G9" s="11">
        <f>F9/E9*100-100</f>
        <v>1.8155659084680735</v>
      </c>
      <c r="H9" s="11" t="s">
        <v>13</v>
      </c>
    </row>
    <row r="10" spans="1:8" x14ac:dyDescent="0.3">
      <c r="A10" s="15" t="s">
        <v>16</v>
      </c>
      <c r="B10" s="16">
        <v>409.77</v>
      </c>
      <c r="C10" s="17">
        <v>428.16</v>
      </c>
      <c r="D10" s="17">
        <v>457.57</v>
      </c>
      <c r="E10" s="17">
        <v>442.91</v>
      </c>
      <c r="F10" s="18">
        <v>444.64</v>
      </c>
      <c r="G10" s="19">
        <f>F10/E10*100-100</f>
        <v>0.39059854146439932</v>
      </c>
      <c r="H10" s="20">
        <f t="shared" si="0"/>
        <v>8.5096517558630467</v>
      </c>
    </row>
    <row r="11" spans="1:8" x14ac:dyDescent="0.3">
      <c r="A11" s="12" t="s">
        <v>17</v>
      </c>
      <c r="B11" s="21">
        <v>359.76</v>
      </c>
      <c r="C11" s="13" t="s">
        <v>12</v>
      </c>
      <c r="D11" s="13" t="s">
        <v>12</v>
      </c>
      <c r="E11" s="13" t="s">
        <v>12</v>
      </c>
      <c r="F11" s="14">
        <v>414.56</v>
      </c>
      <c r="G11" s="11" t="s">
        <v>13</v>
      </c>
      <c r="H11" s="22">
        <f t="shared" si="0"/>
        <v>15.232377140315778</v>
      </c>
    </row>
    <row r="12" spans="1:8" x14ac:dyDescent="0.3">
      <c r="A12" s="12" t="s">
        <v>18</v>
      </c>
      <c r="B12" s="23">
        <v>391.97</v>
      </c>
      <c r="C12" s="24">
        <v>415.52</v>
      </c>
      <c r="D12" s="24">
        <v>439.76</v>
      </c>
      <c r="E12" s="24">
        <v>436.97</v>
      </c>
      <c r="F12" s="25">
        <v>434.98</v>
      </c>
      <c r="G12" s="11">
        <f>F12/E12*100-100</f>
        <v>-0.45540883813534094</v>
      </c>
      <c r="H12" s="11">
        <f t="shared" si="0"/>
        <v>10.972778528969052</v>
      </c>
    </row>
    <row r="13" spans="1:8" x14ac:dyDescent="0.3">
      <c r="A13" s="12" t="s">
        <v>19</v>
      </c>
      <c r="B13" s="23">
        <v>380.33</v>
      </c>
      <c r="C13" s="24">
        <v>426.93</v>
      </c>
      <c r="D13" s="24">
        <v>443.24</v>
      </c>
      <c r="E13" s="24">
        <v>429.26</v>
      </c>
      <c r="F13" s="25">
        <v>430.08</v>
      </c>
      <c r="G13" s="11">
        <f>F13/E13*100-100</f>
        <v>0.19102641755578986</v>
      </c>
      <c r="H13" s="11">
        <f t="shared" si="0"/>
        <v>13.080745668235473</v>
      </c>
    </row>
    <row r="14" spans="1:8" x14ac:dyDescent="0.3">
      <c r="A14" s="15" t="s">
        <v>20</v>
      </c>
      <c r="B14" s="26">
        <v>386.12</v>
      </c>
      <c r="C14" s="27">
        <v>420.68</v>
      </c>
      <c r="D14" s="27">
        <v>440.22</v>
      </c>
      <c r="E14" s="27">
        <v>432.75</v>
      </c>
      <c r="F14" s="28">
        <v>430.62</v>
      </c>
      <c r="G14" s="19">
        <f>F14/E14*100-100</f>
        <v>-0.49220103986135655</v>
      </c>
      <c r="H14" s="20">
        <f t="shared" si="0"/>
        <v>11.524914534341658</v>
      </c>
    </row>
    <row r="15" spans="1:8" x14ac:dyDescent="0.3">
      <c r="A15" s="12" t="s">
        <v>21</v>
      </c>
      <c r="B15" s="23">
        <v>353.26</v>
      </c>
      <c r="C15" s="13" t="s">
        <v>12</v>
      </c>
      <c r="D15" s="13">
        <v>351.86</v>
      </c>
      <c r="E15" s="13">
        <v>383.42</v>
      </c>
      <c r="F15" s="14">
        <v>351.75</v>
      </c>
      <c r="G15" s="22">
        <f>F15/E15*100-100</f>
        <v>-8.2598716811851318</v>
      </c>
      <c r="H15" s="22">
        <f t="shared" si="0"/>
        <v>-0.42744720602388986</v>
      </c>
    </row>
    <row r="16" spans="1:8" x14ac:dyDescent="0.3">
      <c r="A16" s="12" t="s">
        <v>22</v>
      </c>
      <c r="B16" s="23">
        <v>370.18</v>
      </c>
      <c r="C16" s="29">
        <v>397.27</v>
      </c>
      <c r="D16" s="29">
        <v>403.05</v>
      </c>
      <c r="E16" s="29">
        <v>418.05</v>
      </c>
      <c r="F16" s="30">
        <v>405.31</v>
      </c>
      <c r="G16" s="11">
        <f t="shared" ref="G16:G20" si="1">F16/E16*100-100</f>
        <v>-3.0474823585695532</v>
      </c>
      <c r="H16" s="11">
        <f>(F16/B16-1)*100</f>
        <v>9.4899778486141848</v>
      </c>
    </row>
    <row r="17" spans="1:8" x14ac:dyDescent="0.3">
      <c r="A17" s="12" t="s">
        <v>23</v>
      </c>
      <c r="B17" s="23">
        <v>372.59</v>
      </c>
      <c r="C17" s="24">
        <v>414.81</v>
      </c>
      <c r="D17" s="24">
        <v>407.89</v>
      </c>
      <c r="E17" s="24">
        <v>405.36</v>
      </c>
      <c r="F17" s="25">
        <v>418.48</v>
      </c>
      <c r="G17" s="11">
        <f t="shared" si="1"/>
        <v>3.2366291691336073</v>
      </c>
      <c r="H17" s="11">
        <f t="shared" ref="H17:H20" si="2">(F17/B17-1)*100</f>
        <v>12.316487291661083</v>
      </c>
    </row>
    <row r="18" spans="1:8" x14ac:dyDescent="0.3">
      <c r="A18" s="15" t="s">
        <v>24</v>
      </c>
      <c r="B18" s="26">
        <v>367.66</v>
      </c>
      <c r="C18" s="27">
        <v>402.5</v>
      </c>
      <c r="D18" s="27">
        <v>402.35</v>
      </c>
      <c r="E18" s="31">
        <v>410.1</v>
      </c>
      <c r="F18" s="32">
        <v>404.62</v>
      </c>
      <c r="G18" s="19">
        <f t="shared" si="1"/>
        <v>-1.3362594489149018</v>
      </c>
      <c r="H18" s="20">
        <f t="shared" si="2"/>
        <v>10.052766142631775</v>
      </c>
    </row>
    <row r="19" spans="1:8" x14ac:dyDescent="0.3">
      <c r="A19" s="12" t="s">
        <v>25</v>
      </c>
      <c r="B19" s="23">
        <v>291.82</v>
      </c>
      <c r="C19" s="11">
        <v>316.95</v>
      </c>
      <c r="D19" s="11">
        <v>299.33</v>
      </c>
      <c r="E19" s="11" t="s">
        <v>12</v>
      </c>
      <c r="F19" s="33" t="s">
        <v>12</v>
      </c>
      <c r="G19" s="22" t="s">
        <v>13</v>
      </c>
      <c r="H19" s="22" t="s">
        <v>13</v>
      </c>
    </row>
    <row r="20" spans="1:8" x14ac:dyDescent="0.3">
      <c r="A20" s="12" t="s">
        <v>26</v>
      </c>
      <c r="B20" s="23">
        <v>311.47000000000003</v>
      </c>
      <c r="C20" s="34">
        <v>338.57</v>
      </c>
      <c r="D20" s="34">
        <v>369.98</v>
      </c>
      <c r="E20" s="34">
        <v>355.44</v>
      </c>
      <c r="F20" s="35">
        <v>355.98</v>
      </c>
      <c r="G20" s="11">
        <f t="shared" si="1"/>
        <v>0.15192437542201276</v>
      </c>
      <c r="H20" s="11">
        <f t="shared" si="2"/>
        <v>14.290300831540748</v>
      </c>
    </row>
    <row r="21" spans="1:8" x14ac:dyDescent="0.3">
      <c r="A21" s="12" t="s">
        <v>27</v>
      </c>
      <c r="B21" s="6" t="s">
        <v>12</v>
      </c>
      <c r="C21" s="11" t="s">
        <v>12</v>
      </c>
      <c r="D21" s="11" t="s">
        <v>12</v>
      </c>
      <c r="E21" s="11" t="s">
        <v>12</v>
      </c>
      <c r="F21" s="33" t="s">
        <v>12</v>
      </c>
      <c r="G21" s="11" t="s">
        <v>13</v>
      </c>
      <c r="H21" s="11" t="s">
        <v>13</v>
      </c>
    </row>
    <row r="22" spans="1:8" x14ac:dyDescent="0.3">
      <c r="A22" s="15" t="s">
        <v>28</v>
      </c>
      <c r="B22" s="36">
        <v>312.36</v>
      </c>
      <c r="C22" s="37">
        <v>334.48</v>
      </c>
      <c r="D22" s="37">
        <v>358.88</v>
      </c>
      <c r="E22" s="37">
        <v>348.26</v>
      </c>
      <c r="F22" s="38">
        <v>348.57</v>
      </c>
      <c r="G22" s="19">
        <f>F22/E22*100-100</f>
        <v>8.901395509101917E-2</v>
      </c>
      <c r="H22" s="20">
        <f>(F22/B22-1)*100</f>
        <v>11.592393392239719</v>
      </c>
    </row>
    <row r="23" spans="1:8" x14ac:dyDescent="0.3">
      <c r="A23" s="39" t="s">
        <v>29</v>
      </c>
      <c r="B23" s="40">
        <v>374.19</v>
      </c>
      <c r="C23" s="40">
        <v>406.54</v>
      </c>
      <c r="D23" s="40">
        <v>422.87</v>
      </c>
      <c r="E23" s="40">
        <v>417.13</v>
      </c>
      <c r="F23" s="40">
        <v>417.94</v>
      </c>
      <c r="G23" s="41">
        <f>F23/E23*100-100</f>
        <v>0.19418406731715265</v>
      </c>
      <c r="H23" s="42">
        <f>F23/B23*100-100</f>
        <v>11.691921216494293</v>
      </c>
    </row>
    <row r="24" spans="1:8" x14ac:dyDescent="0.3">
      <c r="A24" s="104" t="s">
        <v>30</v>
      </c>
      <c r="B24" s="104"/>
      <c r="C24" s="104"/>
      <c r="D24" s="104"/>
      <c r="E24" s="104"/>
      <c r="F24" s="104"/>
      <c r="G24" s="104"/>
      <c r="H24" s="104"/>
    </row>
    <row r="25" spans="1:8" x14ac:dyDescent="0.3">
      <c r="A25" s="43" t="s">
        <v>14</v>
      </c>
      <c r="B25" s="44">
        <v>377.26</v>
      </c>
      <c r="C25" s="45">
        <v>391.67</v>
      </c>
      <c r="D25" s="45">
        <v>439.22</v>
      </c>
      <c r="E25" s="45">
        <v>422.61</v>
      </c>
      <c r="F25" s="46" t="s">
        <v>12</v>
      </c>
      <c r="G25" s="22" t="s">
        <v>13</v>
      </c>
      <c r="H25" s="47" t="s">
        <v>13</v>
      </c>
    </row>
    <row r="26" spans="1:8" x14ac:dyDescent="0.3">
      <c r="A26" s="43" t="s">
        <v>15</v>
      </c>
      <c r="B26" s="21" t="s">
        <v>12</v>
      </c>
      <c r="C26" s="24" t="s">
        <v>12</v>
      </c>
      <c r="D26" s="24" t="s">
        <v>12</v>
      </c>
      <c r="E26" s="24">
        <v>407.37</v>
      </c>
      <c r="F26" s="25" t="s">
        <v>12</v>
      </c>
      <c r="G26" s="22" t="s">
        <v>13</v>
      </c>
      <c r="H26" s="48" t="s">
        <v>13</v>
      </c>
    </row>
    <row r="27" spans="1:8" x14ac:dyDescent="0.3">
      <c r="A27" s="15" t="s">
        <v>16</v>
      </c>
      <c r="B27" s="49">
        <v>384.69</v>
      </c>
      <c r="C27" s="50">
        <v>391.96</v>
      </c>
      <c r="D27" s="50">
        <v>436.92</v>
      </c>
      <c r="E27" s="50">
        <v>415.79</v>
      </c>
      <c r="F27" s="51">
        <v>394.09</v>
      </c>
      <c r="G27" s="19">
        <f t="shared" ref="G27:G34" si="3">F27/E27*100-100</f>
        <v>-5.21898073546744</v>
      </c>
      <c r="H27" s="52">
        <f t="shared" ref="H27:H38" si="4">F27/B27*100-100</f>
        <v>2.4435259559645317</v>
      </c>
    </row>
    <row r="28" spans="1:8" x14ac:dyDescent="0.3">
      <c r="A28" s="12" t="s">
        <v>17</v>
      </c>
      <c r="B28" s="21">
        <v>330.74</v>
      </c>
      <c r="C28" s="24">
        <v>401.52</v>
      </c>
      <c r="D28" s="24" t="s">
        <v>12</v>
      </c>
      <c r="E28" s="24" t="s">
        <v>12</v>
      </c>
      <c r="F28" s="25">
        <v>396.8</v>
      </c>
      <c r="G28" s="11" t="s">
        <v>13</v>
      </c>
      <c r="H28" s="47">
        <f t="shared" si="4"/>
        <v>19.973392997520705</v>
      </c>
    </row>
    <row r="29" spans="1:8" x14ac:dyDescent="0.3">
      <c r="A29" s="12" t="s">
        <v>18</v>
      </c>
      <c r="B29" s="21">
        <v>368.92</v>
      </c>
      <c r="C29" s="24" t="s">
        <v>12</v>
      </c>
      <c r="D29" s="24">
        <v>441.43</v>
      </c>
      <c r="E29" s="24">
        <v>421.33</v>
      </c>
      <c r="F29" s="25">
        <v>430.99</v>
      </c>
      <c r="G29" s="22">
        <f t="shared" si="3"/>
        <v>2.2927396577504595</v>
      </c>
      <c r="H29" s="47">
        <f t="shared" si="4"/>
        <v>16.824785861433369</v>
      </c>
    </row>
    <row r="30" spans="1:8" x14ac:dyDescent="0.3">
      <c r="A30" s="12" t="s">
        <v>19</v>
      </c>
      <c r="B30" s="21">
        <v>373.68</v>
      </c>
      <c r="C30" s="13">
        <v>434.74</v>
      </c>
      <c r="D30" s="13">
        <v>435.01</v>
      </c>
      <c r="E30" s="13">
        <v>419.13</v>
      </c>
      <c r="F30" s="25" t="s">
        <v>12</v>
      </c>
      <c r="G30" s="22" t="s">
        <v>13</v>
      </c>
      <c r="H30" s="47" t="s">
        <v>13</v>
      </c>
    </row>
    <row r="31" spans="1:8" x14ac:dyDescent="0.3">
      <c r="A31" s="15" t="s">
        <v>20</v>
      </c>
      <c r="B31" s="49">
        <v>367.61</v>
      </c>
      <c r="C31" s="53">
        <v>423.89</v>
      </c>
      <c r="D31" s="53">
        <v>436.71</v>
      </c>
      <c r="E31" s="53">
        <v>420.43</v>
      </c>
      <c r="F31" s="54">
        <v>432.02</v>
      </c>
      <c r="G31" s="20">
        <f t="shared" si="3"/>
        <v>2.7567014723021543</v>
      </c>
      <c r="H31" s="52">
        <f t="shared" si="4"/>
        <v>17.521286145643472</v>
      </c>
    </row>
    <row r="32" spans="1:8" x14ac:dyDescent="0.3">
      <c r="A32" s="12" t="s">
        <v>21</v>
      </c>
      <c r="B32" s="21">
        <v>323.8</v>
      </c>
      <c r="C32" s="24">
        <v>365.18</v>
      </c>
      <c r="D32" s="24">
        <v>377.54</v>
      </c>
      <c r="E32" s="24">
        <v>338.24</v>
      </c>
      <c r="F32" s="25">
        <v>389.37</v>
      </c>
      <c r="G32" s="22">
        <f t="shared" si="3"/>
        <v>15.116485335856183</v>
      </c>
      <c r="H32" s="47">
        <f t="shared" si="4"/>
        <v>20.250154416306358</v>
      </c>
    </row>
    <row r="33" spans="1:8" x14ac:dyDescent="0.3">
      <c r="A33" s="12" t="s">
        <v>22</v>
      </c>
      <c r="B33" s="23">
        <v>359.22</v>
      </c>
      <c r="C33" s="34">
        <v>408.78</v>
      </c>
      <c r="D33" s="34">
        <v>416.43</v>
      </c>
      <c r="E33" s="34">
        <v>401.69</v>
      </c>
      <c r="F33" s="35">
        <v>410.77</v>
      </c>
      <c r="G33" s="22">
        <f t="shared" si="3"/>
        <v>2.260449600438136</v>
      </c>
      <c r="H33" s="47">
        <f t="shared" si="4"/>
        <v>14.350537275207387</v>
      </c>
    </row>
    <row r="34" spans="1:8" x14ac:dyDescent="0.3">
      <c r="A34" s="12" t="s">
        <v>23</v>
      </c>
      <c r="B34" s="21">
        <v>366.77</v>
      </c>
      <c r="C34" s="24">
        <v>432.58</v>
      </c>
      <c r="D34" s="24">
        <v>417.57</v>
      </c>
      <c r="E34" s="24">
        <v>406.48</v>
      </c>
      <c r="F34" s="25">
        <v>414.69</v>
      </c>
      <c r="G34" s="22">
        <f t="shared" si="3"/>
        <v>2.0197795709505897</v>
      </c>
      <c r="H34" s="47">
        <f t="shared" si="4"/>
        <v>13.065408839327091</v>
      </c>
    </row>
    <row r="35" spans="1:8" x14ac:dyDescent="0.3">
      <c r="A35" s="15" t="s">
        <v>24</v>
      </c>
      <c r="B35" s="26">
        <v>351.64</v>
      </c>
      <c r="C35" s="31">
        <v>410.55</v>
      </c>
      <c r="D35" s="31">
        <v>414.03</v>
      </c>
      <c r="E35" s="31">
        <v>399.18</v>
      </c>
      <c r="F35" s="32">
        <v>410.76</v>
      </c>
      <c r="G35" s="19">
        <f>F35/E35*100-100</f>
        <v>2.9009469412295061</v>
      </c>
      <c r="H35" s="52">
        <f t="shared" si="4"/>
        <v>16.812649300420873</v>
      </c>
    </row>
    <row r="36" spans="1:8" x14ac:dyDescent="0.3">
      <c r="A36" s="12" t="s">
        <v>25</v>
      </c>
      <c r="B36" s="23">
        <v>293.37</v>
      </c>
      <c r="C36" s="24">
        <v>365.32</v>
      </c>
      <c r="D36" s="24">
        <v>309.62</v>
      </c>
      <c r="E36" s="24" t="s">
        <v>12</v>
      </c>
      <c r="F36" s="25" t="s">
        <v>12</v>
      </c>
      <c r="G36" s="22" t="s">
        <v>13</v>
      </c>
      <c r="H36" s="47" t="s">
        <v>13</v>
      </c>
    </row>
    <row r="37" spans="1:8" x14ac:dyDescent="0.3">
      <c r="A37" s="12" t="s">
        <v>26</v>
      </c>
      <c r="B37" s="23" t="s">
        <v>12</v>
      </c>
      <c r="C37" s="13">
        <v>352.42</v>
      </c>
      <c r="D37" s="13">
        <v>373.75</v>
      </c>
      <c r="E37" s="13">
        <v>403.81</v>
      </c>
      <c r="F37" s="14">
        <v>391.16</v>
      </c>
      <c r="G37" s="22">
        <f t="shared" ref="G37:G38" si="5">F37/E37*100-100</f>
        <v>-3.1326614001634425</v>
      </c>
      <c r="H37" s="47" t="s">
        <v>13</v>
      </c>
    </row>
    <row r="38" spans="1:8" x14ac:dyDescent="0.3">
      <c r="A38" s="15" t="s">
        <v>28</v>
      </c>
      <c r="B38" s="36">
        <v>332.91</v>
      </c>
      <c r="C38" s="55">
        <v>368.72</v>
      </c>
      <c r="D38" s="55">
        <v>352.93</v>
      </c>
      <c r="E38" s="55">
        <v>380.54</v>
      </c>
      <c r="F38" s="56">
        <v>379.59</v>
      </c>
      <c r="G38" s="19">
        <f t="shared" si="5"/>
        <v>-0.24964524097336493</v>
      </c>
      <c r="H38" s="52">
        <f t="shared" si="4"/>
        <v>14.021807695773617</v>
      </c>
    </row>
    <row r="39" spans="1:8" x14ac:dyDescent="0.3">
      <c r="A39" s="57" t="s">
        <v>29</v>
      </c>
      <c r="B39" s="58">
        <v>355.86</v>
      </c>
      <c r="C39" s="59">
        <v>407.46</v>
      </c>
      <c r="D39" s="59">
        <v>421.87</v>
      </c>
      <c r="E39" s="59">
        <v>405.83</v>
      </c>
      <c r="F39" s="59">
        <v>413.77</v>
      </c>
      <c r="G39" s="60">
        <f>F39/E39*100-100</f>
        <v>1.9564842421703617</v>
      </c>
      <c r="H39" s="42">
        <f>F39/B39*100-100</f>
        <v>16.273253526667773</v>
      </c>
    </row>
    <row r="40" spans="1:8" x14ac:dyDescent="0.3">
      <c r="A40" s="104" t="s">
        <v>31</v>
      </c>
      <c r="B40" s="104"/>
      <c r="C40" s="104"/>
      <c r="D40" s="104"/>
      <c r="E40" s="104"/>
      <c r="F40" s="104"/>
      <c r="G40" s="104"/>
      <c r="H40" s="104"/>
    </row>
    <row r="41" spans="1:8" x14ac:dyDescent="0.3">
      <c r="A41" s="43" t="s">
        <v>15</v>
      </c>
      <c r="B41" s="61">
        <v>392.05</v>
      </c>
      <c r="C41" s="8" t="s">
        <v>12</v>
      </c>
      <c r="D41" s="8" t="s">
        <v>12</v>
      </c>
      <c r="E41" s="8">
        <v>395.88</v>
      </c>
      <c r="F41" s="9" t="s">
        <v>12</v>
      </c>
      <c r="G41" s="48" t="s">
        <v>13</v>
      </c>
      <c r="H41" s="48" t="s">
        <v>13</v>
      </c>
    </row>
    <row r="42" spans="1:8" x14ac:dyDescent="0.3">
      <c r="A42" s="43" t="s">
        <v>32</v>
      </c>
      <c r="B42" s="6" t="s">
        <v>12</v>
      </c>
      <c r="C42" s="13">
        <v>397.8</v>
      </c>
      <c r="D42" s="13">
        <v>333.07</v>
      </c>
      <c r="E42" s="13" t="s">
        <v>12</v>
      </c>
      <c r="F42" s="14" t="s">
        <v>12</v>
      </c>
      <c r="G42" s="22" t="s">
        <v>13</v>
      </c>
      <c r="H42" s="48" t="s">
        <v>13</v>
      </c>
    </row>
    <row r="43" spans="1:8" x14ac:dyDescent="0.3">
      <c r="A43" s="62" t="s">
        <v>16</v>
      </c>
      <c r="B43" s="112">
        <v>384.9</v>
      </c>
      <c r="C43" s="63">
        <v>403.48</v>
      </c>
      <c r="D43" s="63">
        <v>385.71</v>
      </c>
      <c r="E43" s="63">
        <v>386.14</v>
      </c>
      <c r="F43" s="64" t="s">
        <v>12</v>
      </c>
      <c r="G43" s="20" t="s">
        <v>13</v>
      </c>
      <c r="H43" s="52" t="s">
        <v>13</v>
      </c>
    </row>
    <row r="44" spans="1:8" x14ac:dyDescent="0.3">
      <c r="A44" s="43" t="s">
        <v>18</v>
      </c>
      <c r="B44" s="65">
        <v>358.68</v>
      </c>
      <c r="C44" s="13">
        <v>374.72</v>
      </c>
      <c r="D44" s="13">
        <v>350</v>
      </c>
      <c r="E44" s="13">
        <v>425.28</v>
      </c>
      <c r="F44" s="64" t="s">
        <v>12</v>
      </c>
      <c r="G44" s="22" t="s">
        <v>13</v>
      </c>
      <c r="H44" s="47" t="s">
        <v>13</v>
      </c>
    </row>
    <row r="45" spans="1:8" x14ac:dyDescent="0.3">
      <c r="A45" s="12" t="s">
        <v>19</v>
      </c>
      <c r="B45" s="66">
        <v>380.98</v>
      </c>
      <c r="C45" s="24">
        <v>389.09</v>
      </c>
      <c r="D45" s="24">
        <v>381.38</v>
      </c>
      <c r="E45" s="24">
        <v>387.09</v>
      </c>
      <c r="F45" s="25">
        <v>403.43</v>
      </c>
      <c r="G45" s="48">
        <f>F45/E45*100-100</f>
        <v>4.2212405383760938</v>
      </c>
      <c r="H45" s="48">
        <f t="shared" ref="H45:H52" si="6">F45/B45*100-100</f>
        <v>5.8926977794109945</v>
      </c>
    </row>
    <row r="46" spans="1:8" x14ac:dyDescent="0.3">
      <c r="A46" s="12" t="s">
        <v>33</v>
      </c>
      <c r="B46" s="66">
        <v>335.21</v>
      </c>
      <c r="C46" s="13">
        <v>372.66</v>
      </c>
      <c r="D46" s="13">
        <v>373.15</v>
      </c>
      <c r="E46" s="13">
        <v>346.84</v>
      </c>
      <c r="F46" s="14">
        <v>372.52</v>
      </c>
      <c r="G46" s="48">
        <f>F46/E46*100-100</f>
        <v>7.4039903125360524</v>
      </c>
      <c r="H46" s="48">
        <f t="shared" si="6"/>
        <v>11.130336207153732</v>
      </c>
    </row>
    <row r="47" spans="1:8" x14ac:dyDescent="0.3">
      <c r="A47" s="12" t="s">
        <v>34</v>
      </c>
      <c r="B47" s="6" t="s">
        <v>12</v>
      </c>
      <c r="C47" s="13" t="s">
        <v>12</v>
      </c>
      <c r="D47" s="13" t="s">
        <v>12</v>
      </c>
      <c r="E47" s="13" t="s">
        <v>12</v>
      </c>
      <c r="F47" s="64" t="s">
        <v>12</v>
      </c>
      <c r="G47" s="48" t="s">
        <v>13</v>
      </c>
      <c r="H47" s="48" t="s">
        <v>13</v>
      </c>
    </row>
    <row r="48" spans="1:8" x14ac:dyDescent="0.3">
      <c r="A48" s="15" t="s">
        <v>20</v>
      </c>
      <c r="B48" s="67">
        <v>362.71</v>
      </c>
      <c r="C48" s="27">
        <v>377.88</v>
      </c>
      <c r="D48" s="27">
        <v>375.77</v>
      </c>
      <c r="E48" s="27">
        <v>375.48</v>
      </c>
      <c r="F48" s="28">
        <v>387.31</v>
      </c>
      <c r="G48" s="68">
        <f>F48/E48*100-100</f>
        <v>3.1506338553318329</v>
      </c>
      <c r="H48" s="52">
        <f t="shared" si="6"/>
        <v>6.7822778528301058</v>
      </c>
    </row>
    <row r="49" spans="1:8" x14ac:dyDescent="0.3">
      <c r="A49" s="12" t="s">
        <v>21</v>
      </c>
      <c r="B49" s="23" t="s">
        <v>12</v>
      </c>
      <c r="C49" s="13" t="s">
        <v>12</v>
      </c>
      <c r="D49" s="13" t="s">
        <v>12</v>
      </c>
      <c r="E49" s="13" t="s">
        <v>12</v>
      </c>
      <c r="F49" s="14" t="s">
        <v>12</v>
      </c>
      <c r="G49" s="47" t="s">
        <v>13</v>
      </c>
      <c r="H49" s="47" t="s">
        <v>13</v>
      </c>
    </row>
    <row r="50" spans="1:8" x14ac:dyDescent="0.3">
      <c r="A50" s="12" t="s">
        <v>22</v>
      </c>
      <c r="B50" s="66">
        <v>348.93</v>
      </c>
      <c r="C50" s="34">
        <v>367.55</v>
      </c>
      <c r="D50" s="34">
        <v>360.24</v>
      </c>
      <c r="E50" s="34">
        <v>367.53</v>
      </c>
      <c r="F50" s="35">
        <v>370.52</v>
      </c>
      <c r="G50" s="47">
        <f t="shared" ref="G50:G51" si="7">F50/E50*100-100</f>
        <v>0.81353903082741397</v>
      </c>
      <c r="H50" s="47">
        <f t="shared" si="6"/>
        <v>6.1874874616685247</v>
      </c>
    </row>
    <row r="51" spans="1:8" x14ac:dyDescent="0.3">
      <c r="A51" s="12" t="s">
        <v>23</v>
      </c>
      <c r="B51" s="66">
        <v>367.28</v>
      </c>
      <c r="C51" s="34">
        <v>377.76</v>
      </c>
      <c r="D51" s="34">
        <v>377.28</v>
      </c>
      <c r="E51" s="34">
        <v>383.52</v>
      </c>
      <c r="F51" s="35">
        <v>385.57</v>
      </c>
      <c r="G51" s="47">
        <f t="shared" si="7"/>
        <v>0.53452231956612195</v>
      </c>
      <c r="H51" s="47">
        <f t="shared" si="6"/>
        <v>4.9798518841211177</v>
      </c>
    </row>
    <row r="52" spans="1:8" x14ac:dyDescent="0.3">
      <c r="A52" s="12" t="s">
        <v>35</v>
      </c>
      <c r="B52" s="66">
        <v>362.93</v>
      </c>
      <c r="C52" s="13">
        <v>361.05</v>
      </c>
      <c r="D52" s="13">
        <v>374.32</v>
      </c>
      <c r="E52" s="13">
        <v>361.32</v>
      </c>
      <c r="F52" s="14">
        <v>379.45</v>
      </c>
      <c r="G52" s="47">
        <f>F52/E52*100-100</f>
        <v>5.0177128307317531</v>
      </c>
      <c r="H52" s="47">
        <f t="shared" si="6"/>
        <v>4.5518419529936978</v>
      </c>
    </row>
    <row r="53" spans="1:8" x14ac:dyDescent="0.3">
      <c r="A53" s="12" t="s">
        <v>36</v>
      </c>
      <c r="B53" s="23" t="s">
        <v>13</v>
      </c>
      <c r="C53" s="13" t="s">
        <v>12</v>
      </c>
      <c r="D53" s="13" t="s">
        <v>12</v>
      </c>
      <c r="E53" s="13" t="s">
        <v>12</v>
      </c>
      <c r="F53" s="14">
        <v>324.42</v>
      </c>
      <c r="G53" s="48" t="s">
        <v>13</v>
      </c>
      <c r="H53" s="47" t="s">
        <v>13</v>
      </c>
    </row>
    <row r="54" spans="1:8" x14ac:dyDescent="0.3">
      <c r="A54" s="15" t="s">
        <v>24</v>
      </c>
      <c r="B54" s="26">
        <v>362.96</v>
      </c>
      <c r="C54" s="27">
        <v>372.9</v>
      </c>
      <c r="D54" s="27">
        <v>373.8</v>
      </c>
      <c r="E54" s="27">
        <v>374.87</v>
      </c>
      <c r="F54" s="28">
        <v>381.72</v>
      </c>
      <c r="G54" s="68">
        <f>F54/E54*100-100</f>
        <v>1.8273001307119898</v>
      </c>
      <c r="H54" s="52">
        <f t="shared" ref="H54:H59" si="8">F54/B54*100-100</f>
        <v>5.1686136213356946</v>
      </c>
    </row>
    <row r="55" spans="1:8" x14ac:dyDescent="0.3">
      <c r="A55" s="12" t="s">
        <v>25</v>
      </c>
      <c r="B55" s="23">
        <v>279.75</v>
      </c>
      <c r="C55" s="34">
        <v>273.39999999999998</v>
      </c>
      <c r="D55" s="34">
        <v>269.75</v>
      </c>
      <c r="E55" s="34">
        <v>270.04000000000002</v>
      </c>
      <c r="F55" s="35">
        <v>261.27</v>
      </c>
      <c r="G55" s="48">
        <f t="shared" ref="G55:G59" si="9">F55/E55*100-100</f>
        <v>-3.2476670122944853</v>
      </c>
      <c r="H55" s="47">
        <f t="shared" si="8"/>
        <v>-6.6058981233244083</v>
      </c>
    </row>
    <row r="56" spans="1:8" x14ac:dyDescent="0.3">
      <c r="A56" s="12" t="s">
        <v>26</v>
      </c>
      <c r="B56" s="23">
        <v>303.5</v>
      </c>
      <c r="C56" s="34">
        <v>315.25</v>
      </c>
      <c r="D56" s="34">
        <v>294.08999999999997</v>
      </c>
      <c r="E56" s="34">
        <v>308.29000000000002</v>
      </c>
      <c r="F56" s="35">
        <v>305.74</v>
      </c>
      <c r="G56" s="48">
        <f t="shared" si="9"/>
        <v>-0.82714327418989342</v>
      </c>
      <c r="H56" s="47">
        <f t="shared" si="8"/>
        <v>0.73805601317957326</v>
      </c>
    </row>
    <row r="57" spans="1:8" x14ac:dyDescent="0.3">
      <c r="A57" s="12" t="s">
        <v>27</v>
      </c>
      <c r="B57" s="23">
        <v>323.27999999999997</v>
      </c>
      <c r="C57" s="34">
        <v>291.74</v>
      </c>
      <c r="D57" s="34">
        <v>305.95</v>
      </c>
      <c r="E57" s="34">
        <v>314.23</v>
      </c>
      <c r="F57" s="35">
        <v>304.10000000000002</v>
      </c>
      <c r="G57" s="48">
        <f t="shared" si="9"/>
        <v>-3.223753301721672</v>
      </c>
      <c r="H57" s="47">
        <f t="shared" si="8"/>
        <v>-5.9329373917347112</v>
      </c>
    </row>
    <row r="58" spans="1:8" x14ac:dyDescent="0.3">
      <c r="A58" s="15" t="s">
        <v>28</v>
      </c>
      <c r="B58" s="36">
        <v>301.86</v>
      </c>
      <c r="C58" s="27">
        <v>297.16000000000003</v>
      </c>
      <c r="D58" s="27">
        <v>293.87</v>
      </c>
      <c r="E58" s="27">
        <v>300.57</v>
      </c>
      <c r="F58" s="28">
        <v>297.95999999999998</v>
      </c>
      <c r="G58" s="68">
        <f t="shared" si="9"/>
        <v>-0.86835013474399148</v>
      </c>
      <c r="H58" s="52">
        <f t="shared" si="8"/>
        <v>-1.291989664082692</v>
      </c>
    </row>
    <row r="59" spans="1:8" x14ac:dyDescent="0.3">
      <c r="A59" s="39" t="s">
        <v>29</v>
      </c>
      <c r="B59" s="58">
        <v>333.45</v>
      </c>
      <c r="C59" s="69">
        <v>342.49</v>
      </c>
      <c r="D59" s="69">
        <v>341.69</v>
      </c>
      <c r="E59" s="69">
        <v>341.58</v>
      </c>
      <c r="F59" s="69">
        <v>346.57</v>
      </c>
      <c r="G59" s="70">
        <f t="shared" si="9"/>
        <v>1.4608583640728341</v>
      </c>
      <c r="H59" s="42">
        <f t="shared" si="8"/>
        <v>3.9346228819913165</v>
      </c>
    </row>
    <row r="60" spans="1:8" x14ac:dyDescent="0.3">
      <c r="A60" s="104" t="s">
        <v>37</v>
      </c>
      <c r="B60" s="104"/>
      <c r="C60" s="104"/>
      <c r="D60" s="104"/>
      <c r="E60" s="104"/>
      <c r="F60" s="104"/>
      <c r="G60" s="104"/>
      <c r="H60" s="104"/>
    </row>
    <row r="61" spans="1:8" x14ac:dyDescent="0.3">
      <c r="A61" s="43" t="s">
        <v>14</v>
      </c>
      <c r="B61" s="23" t="s">
        <v>13</v>
      </c>
      <c r="C61" s="71" t="s">
        <v>12</v>
      </c>
      <c r="D61" s="71" t="s">
        <v>12</v>
      </c>
      <c r="E61" s="71" t="s">
        <v>13</v>
      </c>
      <c r="F61" s="72" t="s">
        <v>13</v>
      </c>
      <c r="G61" s="48" t="s">
        <v>13</v>
      </c>
      <c r="H61" s="47" t="s">
        <v>13</v>
      </c>
    </row>
    <row r="62" spans="1:8" x14ac:dyDescent="0.3">
      <c r="A62" s="43" t="s">
        <v>15</v>
      </c>
      <c r="B62" s="23">
        <v>397.84</v>
      </c>
      <c r="C62" s="29" t="s">
        <v>12</v>
      </c>
      <c r="D62" s="29">
        <v>456.9</v>
      </c>
      <c r="E62" s="29">
        <v>394.37</v>
      </c>
      <c r="F62" s="30">
        <v>444.01</v>
      </c>
      <c r="G62" s="48">
        <f t="shared" ref="G62:G77" si="10">F62/E62*100-100</f>
        <v>12.587164338058159</v>
      </c>
      <c r="H62" s="47">
        <f t="shared" ref="H62:H79" si="11">F62/B62*100-100</f>
        <v>11.605167906696167</v>
      </c>
    </row>
    <row r="63" spans="1:8" x14ac:dyDescent="0.3">
      <c r="A63" s="43" t="s">
        <v>32</v>
      </c>
      <c r="B63" s="23" t="s">
        <v>12</v>
      </c>
      <c r="C63" s="29" t="s">
        <v>12</v>
      </c>
      <c r="D63" s="29" t="s">
        <v>12</v>
      </c>
      <c r="E63" s="29" t="s">
        <v>12</v>
      </c>
      <c r="F63" s="30">
        <v>460.03</v>
      </c>
      <c r="G63" s="48" t="s">
        <v>13</v>
      </c>
      <c r="H63" s="47" t="s">
        <v>13</v>
      </c>
    </row>
    <row r="64" spans="1:8" x14ac:dyDescent="0.3">
      <c r="A64" s="73" t="s">
        <v>16</v>
      </c>
      <c r="B64" s="26">
        <v>393.19</v>
      </c>
      <c r="C64" s="74">
        <v>408.08</v>
      </c>
      <c r="D64" s="74">
        <v>440.09</v>
      </c>
      <c r="E64" s="74">
        <v>388.44</v>
      </c>
      <c r="F64" s="75">
        <v>447.61</v>
      </c>
      <c r="G64" s="52">
        <f t="shared" si="10"/>
        <v>15.232725774894448</v>
      </c>
      <c r="H64" s="52">
        <f t="shared" si="11"/>
        <v>13.840636842239135</v>
      </c>
    </row>
    <row r="65" spans="1:8" x14ac:dyDescent="0.3">
      <c r="A65" s="12" t="s">
        <v>18</v>
      </c>
      <c r="B65" s="23">
        <v>375.1</v>
      </c>
      <c r="C65" s="29" t="s">
        <v>12</v>
      </c>
      <c r="D65" s="29" t="s">
        <v>12</v>
      </c>
      <c r="E65" s="29">
        <v>403.65</v>
      </c>
      <c r="F65" s="30">
        <v>401.28</v>
      </c>
      <c r="G65" s="47">
        <f t="shared" si="10"/>
        <v>-0.58714232627275464</v>
      </c>
      <c r="H65" s="47">
        <f t="shared" si="11"/>
        <v>6.9794721407624394</v>
      </c>
    </row>
    <row r="66" spans="1:8" x14ac:dyDescent="0.3">
      <c r="A66" s="12" t="s">
        <v>19</v>
      </c>
      <c r="B66" s="23">
        <v>390.8</v>
      </c>
      <c r="C66" s="34">
        <v>424.81</v>
      </c>
      <c r="D66" s="34">
        <v>421.95</v>
      </c>
      <c r="E66" s="34">
        <v>410.78</v>
      </c>
      <c r="F66" s="35">
        <v>446.89</v>
      </c>
      <c r="G66" s="48">
        <f t="shared" si="10"/>
        <v>8.7905935050391975</v>
      </c>
      <c r="H66" s="47">
        <f t="shared" si="11"/>
        <v>14.352610030706245</v>
      </c>
    </row>
    <row r="67" spans="1:8" x14ac:dyDescent="0.3">
      <c r="A67" s="12" t="s">
        <v>33</v>
      </c>
      <c r="B67" s="23">
        <v>379.75</v>
      </c>
      <c r="C67" s="34">
        <v>406.77</v>
      </c>
      <c r="D67" s="34">
        <v>402.33</v>
      </c>
      <c r="E67" s="34">
        <v>396.42</v>
      </c>
      <c r="F67" s="35">
        <v>429.91</v>
      </c>
      <c r="G67" s="48">
        <f t="shared" si="10"/>
        <v>8.4481105897785227</v>
      </c>
      <c r="H67" s="47">
        <f t="shared" si="11"/>
        <v>13.208689927583947</v>
      </c>
    </row>
    <row r="68" spans="1:8" x14ac:dyDescent="0.3">
      <c r="A68" s="12" t="s">
        <v>34</v>
      </c>
      <c r="B68" s="23" t="s">
        <v>13</v>
      </c>
      <c r="C68" s="34" t="s">
        <v>13</v>
      </c>
      <c r="D68" s="34">
        <v>403.47</v>
      </c>
      <c r="E68" s="29" t="s">
        <v>13</v>
      </c>
      <c r="F68" s="30" t="s">
        <v>13</v>
      </c>
      <c r="G68" s="48" t="s">
        <v>13</v>
      </c>
      <c r="H68" s="47" t="s">
        <v>13</v>
      </c>
    </row>
    <row r="69" spans="1:8" x14ac:dyDescent="0.3">
      <c r="A69" s="15" t="s">
        <v>20</v>
      </c>
      <c r="B69" s="76">
        <v>384.08</v>
      </c>
      <c r="C69" s="17">
        <v>416.28</v>
      </c>
      <c r="D69" s="17">
        <v>416.67</v>
      </c>
      <c r="E69" s="77">
        <v>405.05</v>
      </c>
      <c r="F69" s="78">
        <v>437.97</v>
      </c>
      <c r="G69" s="52">
        <f t="shared" si="10"/>
        <v>8.1273916800395085</v>
      </c>
      <c r="H69" s="52">
        <f t="shared" si="11"/>
        <v>14.030931056030013</v>
      </c>
    </row>
    <row r="70" spans="1:8" x14ac:dyDescent="0.3">
      <c r="A70" s="79" t="s">
        <v>21</v>
      </c>
      <c r="B70" s="80">
        <v>283.02999999999997</v>
      </c>
      <c r="C70" s="29" t="s">
        <v>12</v>
      </c>
      <c r="D70" s="29" t="s">
        <v>12</v>
      </c>
      <c r="E70" s="29">
        <v>297.83</v>
      </c>
      <c r="F70" s="30" t="s">
        <v>12</v>
      </c>
      <c r="G70" s="19" t="s">
        <v>13</v>
      </c>
      <c r="H70" s="47" t="s">
        <v>13</v>
      </c>
    </row>
    <row r="71" spans="1:8" x14ac:dyDescent="0.3">
      <c r="A71" s="12" t="s">
        <v>22</v>
      </c>
      <c r="B71" s="23">
        <v>342.55</v>
      </c>
      <c r="C71" s="34">
        <v>376.79</v>
      </c>
      <c r="D71" s="34">
        <v>366.78</v>
      </c>
      <c r="E71" s="29" t="s">
        <v>12</v>
      </c>
      <c r="F71" s="30">
        <v>392.2</v>
      </c>
      <c r="G71" s="22" t="s">
        <v>13</v>
      </c>
      <c r="H71" s="47">
        <f t="shared" si="11"/>
        <v>14.494234418333079</v>
      </c>
    </row>
    <row r="72" spans="1:8" x14ac:dyDescent="0.3">
      <c r="A72" s="12" t="s">
        <v>23</v>
      </c>
      <c r="B72" s="81">
        <v>361.55</v>
      </c>
      <c r="C72" s="82">
        <v>389.7</v>
      </c>
      <c r="D72" s="82">
        <v>377.16</v>
      </c>
      <c r="E72" s="82">
        <v>401.44</v>
      </c>
      <c r="F72" s="83">
        <v>398.78</v>
      </c>
      <c r="G72" s="11">
        <f t="shared" si="10"/>
        <v>-0.6626145874850522</v>
      </c>
      <c r="H72" s="47">
        <f t="shared" si="11"/>
        <v>10.297330936246695</v>
      </c>
    </row>
    <row r="73" spans="1:8" x14ac:dyDescent="0.3">
      <c r="A73" s="12" t="s">
        <v>35</v>
      </c>
      <c r="B73" s="23">
        <v>357.51</v>
      </c>
      <c r="C73" s="29">
        <v>367.02</v>
      </c>
      <c r="D73" s="29">
        <v>382.95</v>
      </c>
      <c r="E73" s="29">
        <v>397.99</v>
      </c>
      <c r="F73" s="30">
        <v>410.96</v>
      </c>
      <c r="G73" s="11">
        <f t="shared" si="10"/>
        <v>3.2588758511520268</v>
      </c>
      <c r="H73" s="47">
        <f t="shared" si="11"/>
        <v>14.950630751587354</v>
      </c>
    </row>
    <row r="74" spans="1:8" x14ac:dyDescent="0.3">
      <c r="A74" s="15" t="s">
        <v>24</v>
      </c>
      <c r="B74" s="26">
        <v>354.18</v>
      </c>
      <c r="C74" s="27">
        <v>382.77</v>
      </c>
      <c r="D74" s="27">
        <v>376.45</v>
      </c>
      <c r="E74" s="27">
        <v>394.38</v>
      </c>
      <c r="F74" s="28">
        <v>399.23</v>
      </c>
      <c r="G74" s="19">
        <f t="shared" si="10"/>
        <v>1.2297783863279221</v>
      </c>
      <c r="H74" s="68">
        <f t="shared" si="11"/>
        <v>12.719521147439153</v>
      </c>
    </row>
    <row r="75" spans="1:8" x14ac:dyDescent="0.3">
      <c r="A75" s="12" t="s">
        <v>25</v>
      </c>
      <c r="B75" s="23">
        <v>275.77</v>
      </c>
      <c r="C75" s="34">
        <v>251.58</v>
      </c>
      <c r="D75" s="34">
        <v>239.12</v>
      </c>
      <c r="E75" s="29" t="s">
        <v>12</v>
      </c>
      <c r="F75" s="30">
        <v>374.65</v>
      </c>
      <c r="G75" s="11" t="s">
        <v>13</v>
      </c>
      <c r="H75" s="47">
        <f t="shared" si="11"/>
        <v>35.855966928962545</v>
      </c>
    </row>
    <row r="76" spans="1:8" x14ac:dyDescent="0.3">
      <c r="A76" s="12" t="s">
        <v>26</v>
      </c>
      <c r="B76" s="23">
        <v>310.36</v>
      </c>
      <c r="C76" s="84">
        <v>279.83</v>
      </c>
      <c r="D76" s="84">
        <v>274.68</v>
      </c>
      <c r="E76" s="84">
        <v>344.24</v>
      </c>
      <c r="F76" s="85">
        <v>349.64</v>
      </c>
      <c r="G76" s="22">
        <f t="shared" si="10"/>
        <v>1.5686730188240574</v>
      </c>
      <c r="H76" s="47">
        <f t="shared" si="11"/>
        <v>12.656270137904357</v>
      </c>
    </row>
    <row r="77" spans="1:8" x14ac:dyDescent="0.3">
      <c r="A77" s="12" t="s">
        <v>27</v>
      </c>
      <c r="B77" s="23" t="s">
        <v>12</v>
      </c>
      <c r="C77" s="29">
        <v>326.41000000000003</v>
      </c>
      <c r="D77" s="29">
        <v>292.35000000000002</v>
      </c>
      <c r="E77" s="29">
        <v>336.43</v>
      </c>
      <c r="F77" s="30">
        <v>326.07</v>
      </c>
      <c r="G77" s="22">
        <f t="shared" si="10"/>
        <v>-3.079392444193445</v>
      </c>
      <c r="H77" s="47" t="s">
        <v>13</v>
      </c>
    </row>
    <row r="78" spans="1:8" x14ac:dyDescent="0.3">
      <c r="A78" s="12" t="s">
        <v>38</v>
      </c>
      <c r="B78" s="80" t="s">
        <v>13</v>
      </c>
      <c r="C78" s="29" t="s">
        <v>12</v>
      </c>
      <c r="D78" s="29" t="s">
        <v>12</v>
      </c>
      <c r="E78" s="29" t="s">
        <v>12</v>
      </c>
      <c r="F78" s="30" t="s">
        <v>12</v>
      </c>
      <c r="G78" s="22" t="s">
        <v>13</v>
      </c>
      <c r="H78" s="47" t="s">
        <v>13</v>
      </c>
    </row>
    <row r="79" spans="1:8" x14ac:dyDescent="0.3">
      <c r="A79" s="15" t="s">
        <v>28</v>
      </c>
      <c r="B79" s="86">
        <v>314.39999999999998</v>
      </c>
      <c r="C79" s="37">
        <v>307.98</v>
      </c>
      <c r="D79" s="37">
        <v>292.83999999999997</v>
      </c>
      <c r="E79" s="37">
        <v>340.97</v>
      </c>
      <c r="F79" s="38">
        <v>344.28</v>
      </c>
      <c r="G79" s="19">
        <f>F79/E79*100-100</f>
        <v>0.97075989089947257</v>
      </c>
      <c r="H79" s="68">
        <f t="shared" si="11"/>
        <v>9.5038167938931366</v>
      </c>
    </row>
    <row r="80" spans="1:8" x14ac:dyDescent="0.3">
      <c r="A80" s="87" t="s">
        <v>29</v>
      </c>
      <c r="B80" s="88">
        <v>356.98</v>
      </c>
      <c r="C80" s="88">
        <v>381.12</v>
      </c>
      <c r="D80" s="88">
        <v>384.58</v>
      </c>
      <c r="E80" s="88">
        <v>389.58</v>
      </c>
      <c r="F80" s="88">
        <v>407.6</v>
      </c>
      <c r="G80" s="89">
        <f>F80/E80*100-100</f>
        <v>4.6254941218748513</v>
      </c>
      <c r="H80" s="90">
        <f>(F80/B80-1)*100</f>
        <v>14.180066110146218</v>
      </c>
    </row>
    <row r="81" spans="1:8" x14ac:dyDescent="0.3">
      <c r="A81" s="91" t="s">
        <v>39</v>
      </c>
      <c r="B81" s="92">
        <v>351.41</v>
      </c>
      <c r="C81" s="93">
        <v>374.32</v>
      </c>
      <c r="D81" s="93">
        <v>384.64</v>
      </c>
      <c r="E81" s="93">
        <v>380.95</v>
      </c>
      <c r="F81" s="93">
        <v>384.67</v>
      </c>
      <c r="G81" s="94">
        <f>F81/E81*100-100</f>
        <v>0.97650610316316033</v>
      </c>
      <c r="H81" s="95">
        <f>(F81/B81-1)*100</f>
        <v>9.4647278108192623</v>
      </c>
    </row>
    <row r="82" spans="1:8" x14ac:dyDescent="0.3">
      <c r="A82" s="96"/>
      <c r="C82" s="96"/>
      <c r="D82" s="96"/>
      <c r="E82" s="96"/>
      <c r="F82" s="96"/>
      <c r="G82" s="96"/>
      <c r="H82" s="96"/>
    </row>
    <row r="83" spans="1:8" x14ac:dyDescent="0.3">
      <c r="A83" s="97" t="s">
        <v>40</v>
      </c>
      <c r="B83" s="97"/>
      <c r="C83" s="97"/>
      <c r="D83" s="97"/>
      <c r="E83" s="97"/>
      <c r="F83" s="97"/>
      <c r="G83" s="97"/>
      <c r="H83" s="98"/>
    </row>
    <row r="84" spans="1:8" x14ac:dyDescent="0.3">
      <c r="A84" s="99" t="s">
        <v>41</v>
      </c>
      <c r="B84" s="97"/>
      <c r="C84" s="97"/>
      <c r="D84" s="97"/>
      <c r="E84" s="97"/>
      <c r="F84" s="97"/>
      <c r="G84" s="97"/>
      <c r="H84" s="98"/>
    </row>
    <row r="85" spans="1:8" x14ac:dyDescent="0.3">
      <c r="A85" s="97" t="s">
        <v>42</v>
      </c>
      <c r="B85" s="97"/>
      <c r="C85" s="97"/>
      <c r="D85" s="97"/>
      <c r="E85" s="97"/>
      <c r="F85" s="97"/>
      <c r="G85" s="97"/>
      <c r="H85" s="98"/>
    </row>
    <row r="86" spans="1:8" x14ac:dyDescent="0.3">
      <c r="A86" s="97" t="s">
        <v>43</v>
      </c>
      <c r="B86" s="97"/>
      <c r="C86" s="97"/>
      <c r="D86" s="97"/>
      <c r="E86" s="97"/>
      <c r="F86" s="97"/>
      <c r="G86" s="97"/>
      <c r="H86" s="100"/>
    </row>
    <row r="87" spans="1:8" x14ac:dyDescent="0.3">
      <c r="A87" s="101"/>
      <c r="B87" s="31"/>
      <c r="C87" s="31"/>
      <c r="D87" s="31"/>
      <c r="E87" s="31"/>
    </row>
    <row r="88" spans="1:8" x14ac:dyDescent="0.3">
      <c r="A88" s="97"/>
      <c r="B88" s="102"/>
      <c r="C88" s="102"/>
      <c r="D88" s="102"/>
      <c r="E88" s="102"/>
      <c r="F88" s="103" t="s">
        <v>44</v>
      </c>
    </row>
    <row r="89" spans="1:8" x14ac:dyDescent="0.3">
      <c r="F89" s="103" t="s">
        <v>45</v>
      </c>
    </row>
  </sheetData>
  <mergeCells count="8">
    <mergeCell ref="A40:H40"/>
    <mergeCell ref="A60:H60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2024-07-02T13:15:00Z</dcterms:created>
  <dcterms:modified xsi:type="dcterms:W3CDTF">2024-07-03T04:41:50Z</dcterms:modified>
</cp:coreProperties>
</file>