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birzelis\"/>
    </mc:Choice>
  </mc:AlternateContent>
  <xr:revisionPtr revIDLastSave="0" documentId="13_ncr:1_{C7D0094C-035E-40D1-86BD-F3B87889E5A0}" xr6:coauthVersionLast="47" xr6:coauthVersionMax="47" xr10:uidLastSave="{00000000-0000-0000-0000-000000000000}"/>
  <bookViews>
    <workbookView xWindow="-120" yWindow="-120" windowWidth="29040" windowHeight="17640" xr2:uid="{656ECD99-599B-4C14-918F-E460EE676D07}"/>
  </bookViews>
  <sheets>
    <sheet name="20_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  <c r="G75" i="1"/>
  <c r="H74" i="1"/>
  <c r="G74" i="1"/>
  <c r="H73" i="1"/>
  <c r="G73" i="1"/>
  <c r="H70" i="1"/>
  <c r="G70" i="1"/>
  <c r="H67" i="1"/>
  <c r="H66" i="1"/>
  <c r="G66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4" i="1"/>
  <c r="G54" i="1"/>
  <c r="H53" i="1"/>
  <c r="G53" i="1"/>
  <c r="H51" i="1"/>
  <c r="G51" i="1"/>
  <c r="H50" i="1"/>
  <c r="G50" i="1"/>
  <c r="H49" i="1"/>
  <c r="G49" i="1"/>
  <c r="H47" i="1"/>
  <c r="G47" i="1"/>
  <c r="G45" i="1"/>
  <c r="H44" i="1"/>
  <c r="G44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H34" i="1"/>
  <c r="G34" i="1"/>
  <c r="H33" i="1"/>
  <c r="G33" i="1"/>
  <c r="H31" i="1"/>
  <c r="G31" i="1"/>
  <c r="H30" i="1"/>
  <c r="G30" i="1"/>
  <c r="H29" i="1"/>
  <c r="G29" i="1"/>
  <c r="H26" i="1"/>
  <c r="G26" i="1"/>
  <c r="H24" i="1"/>
  <c r="G24" i="1"/>
  <c r="H23" i="1"/>
  <c r="G23" i="1"/>
  <c r="H22" i="1"/>
  <c r="G22" i="1"/>
  <c r="H21" i="1"/>
  <c r="G21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8" i="1"/>
  <c r="G8" i="1"/>
</calcChain>
</file>

<file path=xl/sharedStrings.xml><?xml version="1.0" encoding="utf-8"?>
<sst xmlns="http://schemas.openxmlformats.org/spreadsheetml/2006/main" count="156" uniqueCount="44">
  <si>
    <t>Grūdų ir rapsų vidutinės kainos (augintojų) ES šalyse, EUR/t</t>
  </si>
  <si>
    <t xml:space="preserve">                    Data
Valstybė</t>
  </si>
  <si>
    <t>Pokytis, %</t>
  </si>
  <si>
    <t>23 sav. 
(06 05–11)</t>
  </si>
  <si>
    <t>20 sav. 
(05 13–19)</t>
  </si>
  <si>
    <t>21 sav. 
(05 20–26)</t>
  </si>
  <si>
    <t>22 sav. 
(05 29–06 04)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</si>
  <si>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</si>
  <si>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</si>
  <si>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</si>
  <si>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</si>
  <si>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</si>
  <si>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</si>
  <si>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</si>
  <si>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</si>
  <si>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</si>
  <si>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</si>
  <si>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</si>
  <si>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</si>
  <si>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</si>
  <si>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</si>
  <si>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</si>
  <si>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</si>
  <si>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</si>
  <si>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</si>
  <si>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</si>
  <si>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</si>
  <si>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</si>
  <si>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</si>
  <si>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</si>
  <si>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</si>
  <si>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</si>
  <si>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</si>
  <si>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</si>
  <si>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</si>
  <si>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</si>
  <si>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</si>
  <si>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</si>
  <si>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</si>
  <si>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</si>
  <si>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2024 m. 23 savaitę su 22 savaite</t>
  </si>
  <si>
    <t>** lyginant 2024 m. 23 savaitę su 2023 m. 23 savaite</t>
  </si>
  <si>
    <t>Pastaba: Lietuvos maistinių ir pašarinių kviečių, pašarinių miežių, maistinių rugių ir rapsų 20, 21 ir  22 savaičių kainos patikslintos  2024-06-17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</si>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</sst>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16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86BD37-D0DC-4F6E-A071-FF7D4221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597CE-A313-4697-8DA4-DB64B67B8722}">
  <dimension ref="A2:J87"/>
  <sheetViews>
    <sheetView showGridLines="0" tabSelected="1" workbookViewId="0"/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2023</v>
      </c>
      <c r="C5" s="5">
        <v>2024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3</v>
      </c>
      <c r="G6" s="10" t="s">
        <v>7</v>
      </c>
      <c r="H6" s="11" t="s">
        <v>8</v>
      </c>
    </row>
    <row r="7" spans="1:8" s="8" customFormat="1" x14ac:dyDescent="0.2">
      <c r="A7" s="12" t="s">
        <v>9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10</v>
      </c>
      <c r="B8" s="14">
        <v>217.66571428571433</v>
      </c>
      <c r="C8" s="15">
        <v>188.81428571428569</v>
      </c>
      <c r="D8" s="15">
        <v>191.37142857142857</v>
      </c>
      <c r="E8" s="15">
        <v>199.04142857142855</v>
      </c>
      <c r="F8" s="16">
        <v>199.40571428571428</v>
      </c>
      <c r="G8" s="15">
        <f t="shared" ref="G8:G26" si="0">((F8*100)/E8)-100</f>
        <v>0.18302004607798494</v>
      </c>
      <c r="H8" s="15">
        <f t="shared" ref="H8:H26" si="1">((F8*100)/B8)-100</f>
        <v>-8.3890106716721817</v>
      </c>
    </row>
    <row r="9" spans="1:8" x14ac:dyDescent="0.2">
      <c r="A9" s="13" t="s">
        <v>11</v>
      </c>
      <c r="B9" s="14">
        <v>263.43</v>
      </c>
      <c r="C9" s="15">
        <v>195.28</v>
      </c>
      <c r="D9" s="15">
        <v>188.39</v>
      </c>
      <c r="E9" s="15">
        <v>191.54</v>
      </c>
      <c r="F9" s="16" t="s">
        <v>12</v>
      </c>
      <c r="G9" s="15" t="s">
        <v>12</v>
      </c>
      <c r="H9" s="15" t="s">
        <v>12</v>
      </c>
    </row>
    <row r="10" spans="1:8" x14ac:dyDescent="0.2">
      <c r="A10" s="13" t="s">
        <v>13</v>
      </c>
      <c r="B10" s="14">
        <v>230</v>
      </c>
      <c r="C10" s="15">
        <v>236.4</v>
      </c>
      <c r="D10" s="15">
        <v>242.5</v>
      </c>
      <c r="E10" s="15">
        <v>220</v>
      </c>
      <c r="F10" s="16">
        <v>235.3</v>
      </c>
      <c r="G10" s="15">
        <f t="shared" si="0"/>
        <v>6.9545454545454533</v>
      </c>
      <c r="H10" s="15">
        <f t="shared" si="1"/>
        <v>2.3043478260869534</v>
      </c>
    </row>
    <row r="11" spans="1:8" x14ac:dyDescent="0.2">
      <c r="A11" s="13" t="s">
        <v>14</v>
      </c>
      <c r="B11" s="14">
        <v>218.94</v>
      </c>
      <c r="C11" s="15">
        <v>216.91</v>
      </c>
      <c r="D11" s="15" t="s">
        <v>12</v>
      </c>
      <c r="E11" s="15">
        <v>242.7</v>
      </c>
      <c r="F11" s="16">
        <v>233.13</v>
      </c>
      <c r="G11" s="15">
        <f t="shared" si="0"/>
        <v>-3.9431396786155659</v>
      </c>
      <c r="H11" s="15">
        <f t="shared" si="1"/>
        <v>6.4812277336256585</v>
      </c>
    </row>
    <row r="12" spans="1:8" x14ac:dyDescent="0.2">
      <c r="A12" s="13" t="s">
        <v>15</v>
      </c>
      <c r="B12" s="14">
        <v>290</v>
      </c>
      <c r="C12" s="15">
        <v>225</v>
      </c>
      <c r="D12" s="15">
        <v>225</v>
      </c>
      <c r="E12" s="15">
        <v>225</v>
      </c>
      <c r="F12" s="16">
        <v>197.5</v>
      </c>
      <c r="G12" s="15">
        <f t="shared" si="0"/>
        <v>-12.222222222222229</v>
      </c>
      <c r="H12" s="15">
        <f t="shared" si="1"/>
        <v>-31.896551724137936</v>
      </c>
    </row>
    <row r="13" spans="1:8" x14ac:dyDescent="0.2">
      <c r="A13" s="13" t="s">
        <v>16</v>
      </c>
      <c r="B13" s="14">
        <v>266.81</v>
      </c>
      <c r="C13" s="15">
        <v>233.53999999999996</v>
      </c>
      <c r="D13" s="15">
        <v>238.286</v>
      </c>
      <c r="E13" s="15">
        <v>238.286</v>
      </c>
      <c r="F13" s="16">
        <v>236.10399999999998</v>
      </c>
      <c r="G13" s="15">
        <f t="shared" si="0"/>
        <v>-0.91570633608354512</v>
      </c>
      <c r="H13" s="15">
        <f t="shared" si="1"/>
        <v>-11.508564146771121</v>
      </c>
    </row>
    <row r="14" spans="1:8" x14ac:dyDescent="0.2">
      <c r="A14" s="13" t="s">
        <v>17</v>
      </c>
      <c r="B14" s="14">
        <v>228.125</v>
      </c>
      <c r="C14" s="15">
        <v>234.3</v>
      </c>
      <c r="D14" s="15">
        <v>233.3</v>
      </c>
      <c r="E14" s="15">
        <v>237.65</v>
      </c>
      <c r="F14" s="16">
        <v>246</v>
      </c>
      <c r="G14" s="15">
        <f t="shared" si="0"/>
        <v>3.5135703766042496</v>
      </c>
      <c r="H14" s="15">
        <f t="shared" si="1"/>
        <v>7.8356164383561691</v>
      </c>
    </row>
    <row r="15" spans="1:8" x14ac:dyDescent="0.2">
      <c r="A15" s="13" t="s">
        <v>18</v>
      </c>
      <c r="B15" s="14">
        <v>180</v>
      </c>
      <c r="C15" s="15">
        <v>179.75</v>
      </c>
      <c r="D15" s="15">
        <v>197.1</v>
      </c>
      <c r="E15" s="15">
        <v>187.1</v>
      </c>
      <c r="F15" s="16">
        <v>182.4</v>
      </c>
      <c r="G15" s="15">
        <f>((F15*100)/E15)-100</f>
        <v>-2.5120256547300812</v>
      </c>
      <c r="H15" s="15">
        <f>((F15*100)/B15)-100</f>
        <v>1.3333333333333286</v>
      </c>
    </row>
    <row r="16" spans="1:8" x14ac:dyDescent="0.2">
      <c r="A16" s="13" t="s">
        <v>19</v>
      </c>
      <c r="B16" s="14">
        <v>252.26666666666665</v>
      </c>
      <c r="C16" s="15">
        <v>213.01428571428571</v>
      </c>
      <c r="D16" s="15">
        <v>217.87142857142857</v>
      </c>
      <c r="E16" s="15">
        <v>222.71999999999997</v>
      </c>
      <c r="F16" s="16">
        <v>222.71999999999997</v>
      </c>
      <c r="G16" s="15">
        <f t="shared" si="0"/>
        <v>0</v>
      </c>
      <c r="H16" s="15">
        <f t="shared" si="1"/>
        <v>-11.712473572938691</v>
      </c>
    </row>
    <row r="17" spans="1:9" x14ac:dyDescent="0.2">
      <c r="A17" s="13" t="s">
        <v>20</v>
      </c>
      <c r="B17" s="14">
        <v>204.87</v>
      </c>
      <c r="C17" s="15">
        <v>238.0725338997041</v>
      </c>
      <c r="D17" s="15">
        <v>231.91529775800859</v>
      </c>
      <c r="E17" s="15">
        <v>237.65495923893144</v>
      </c>
      <c r="F17" s="16">
        <v>199.38</v>
      </c>
      <c r="G17" s="15">
        <f t="shared" si="0"/>
        <v>-16.105264271153246</v>
      </c>
      <c r="H17" s="15">
        <f t="shared" si="1"/>
        <v>-2.6797481329623736</v>
      </c>
    </row>
    <row r="18" spans="1:9" s="22" customFormat="1" x14ac:dyDescent="0.2">
      <c r="A18" s="17" t="s">
        <v>21</v>
      </c>
      <c r="B18" s="18">
        <v>209.18</v>
      </c>
      <c r="C18" s="19">
        <v>209.58</v>
      </c>
      <c r="D18" s="19">
        <v>210.33</v>
      </c>
      <c r="E18" s="19">
        <v>217.18</v>
      </c>
      <c r="F18" s="20">
        <v>222.22</v>
      </c>
      <c r="G18" s="19">
        <f t="shared" si="0"/>
        <v>2.3206556773183564</v>
      </c>
      <c r="H18" s="19">
        <f t="shared" si="1"/>
        <v>6.2338655703222088</v>
      </c>
      <c r="I18" s="21"/>
    </row>
    <row r="19" spans="1:9" x14ac:dyDescent="0.2">
      <c r="A19" s="13" t="s">
        <v>22</v>
      </c>
      <c r="B19" s="14">
        <v>183.95333333333335</v>
      </c>
      <c r="C19" s="15">
        <v>191.55333333333331</v>
      </c>
      <c r="D19" s="15">
        <v>186.66666666666666</v>
      </c>
      <c r="E19" s="15">
        <v>189.8</v>
      </c>
      <c r="F19" s="16">
        <v>182.25</v>
      </c>
      <c r="G19" s="15">
        <f t="shared" si="0"/>
        <v>-3.9778714436248777</v>
      </c>
      <c r="H19" s="15">
        <f t="shared" si="1"/>
        <v>-0.92595948247745241</v>
      </c>
    </row>
    <row r="20" spans="1:9" x14ac:dyDescent="0.2">
      <c r="A20" s="13" t="s">
        <v>23</v>
      </c>
      <c r="B20" s="14">
        <v>195</v>
      </c>
      <c r="C20" s="15">
        <v>212.5</v>
      </c>
      <c r="D20" s="15">
        <v>212.5</v>
      </c>
      <c r="E20" s="15" t="s">
        <v>12</v>
      </c>
      <c r="F20" s="16" t="s">
        <v>12</v>
      </c>
      <c r="G20" s="15" t="s">
        <v>12</v>
      </c>
      <c r="H20" s="15" t="s">
        <v>12</v>
      </c>
    </row>
    <row r="21" spans="1:9" x14ac:dyDescent="0.2">
      <c r="A21" s="13" t="s">
        <v>24</v>
      </c>
      <c r="B21" s="14">
        <v>221.69</v>
      </c>
      <c r="C21" s="15">
        <v>202.53532075507042</v>
      </c>
      <c r="D21" s="15">
        <v>210.13829212744477</v>
      </c>
      <c r="E21" s="15">
        <v>214.14933691108934</v>
      </c>
      <c r="F21" s="16">
        <v>224.43658036878375</v>
      </c>
      <c r="G21" s="15">
        <f t="shared" si="0"/>
        <v>4.8037708666665111</v>
      </c>
      <c r="H21" s="15">
        <f t="shared" si="1"/>
        <v>1.2389283994694296</v>
      </c>
    </row>
    <row r="22" spans="1:9" x14ac:dyDescent="0.2">
      <c r="A22" s="13" t="s">
        <v>25</v>
      </c>
      <c r="B22" s="14">
        <v>256</v>
      </c>
      <c r="C22" s="15">
        <v>269</v>
      </c>
      <c r="D22" s="15">
        <v>269</v>
      </c>
      <c r="E22" s="15">
        <v>273</v>
      </c>
      <c r="F22" s="16">
        <v>273</v>
      </c>
      <c r="G22" s="15">
        <f t="shared" si="0"/>
        <v>0</v>
      </c>
      <c r="H22" s="15">
        <f t="shared" si="1"/>
        <v>6.640625</v>
      </c>
    </row>
    <row r="23" spans="1:9" x14ac:dyDescent="0.2">
      <c r="A23" s="13" t="s">
        <v>26</v>
      </c>
      <c r="B23" s="14">
        <v>217.59250000000003</v>
      </c>
      <c r="C23" s="15">
        <v>191.88499999999999</v>
      </c>
      <c r="D23" s="15">
        <v>212.01999999999998</v>
      </c>
      <c r="E23" s="15">
        <v>205.02750000000003</v>
      </c>
      <c r="F23" s="16">
        <v>200.86499999999998</v>
      </c>
      <c r="G23" s="15">
        <f t="shared" si="0"/>
        <v>-2.0302154589018926</v>
      </c>
      <c r="H23" s="15">
        <f t="shared" si="1"/>
        <v>-7.6875351861852153</v>
      </c>
    </row>
    <row r="24" spans="1:9" x14ac:dyDescent="0.2">
      <c r="A24" s="13" t="s">
        <v>27</v>
      </c>
      <c r="B24" s="14">
        <v>224</v>
      </c>
      <c r="C24" s="15">
        <v>200.46</v>
      </c>
      <c r="D24" s="15">
        <v>197.53</v>
      </c>
      <c r="E24" s="15">
        <v>200.51</v>
      </c>
      <c r="F24" s="16">
        <v>206.01</v>
      </c>
      <c r="G24" s="15">
        <f t="shared" si="0"/>
        <v>2.7430053363922013</v>
      </c>
      <c r="H24" s="15">
        <f t="shared" si="1"/>
        <v>-8.03125</v>
      </c>
    </row>
    <row r="25" spans="1:9" x14ac:dyDescent="0.2">
      <c r="A25" s="13" t="s">
        <v>28</v>
      </c>
      <c r="B25" s="14">
        <v>223.23</v>
      </c>
      <c r="C25" s="15">
        <v>189.73</v>
      </c>
      <c r="D25" s="15">
        <v>190.79</v>
      </c>
      <c r="E25" s="15">
        <v>177.89</v>
      </c>
      <c r="F25" s="16" t="s">
        <v>12</v>
      </c>
      <c r="G25" s="15" t="s">
        <v>12</v>
      </c>
      <c r="H25" s="15" t="s">
        <v>12</v>
      </c>
    </row>
    <row r="26" spans="1:9" x14ac:dyDescent="0.2">
      <c r="A26" s="13" t="s">
        <v>29</v>
      </c>
      <c r="B26" s="14">
        <v>210</v>
      </c>
      <c r="C26" s="15">
        <v>216</v>
      </c>
      <c r="D26" s="15">
        <v>225</v>
      </c>
      <c r="E26" s="15">
        <v>227</v>
      </c>
      <c r="F26" s="16">
        <v>218</v>
      </c>
      <c r="G26" s="15">
        <f t="shared" si="0"/>
        <v>-3.9647577092511028</v>
      </c>
      <c r="H26" s="15">
        <f t="shared" si="1"/>
        <v>3.8095238095238102</v>
      </c>
    </row>
    <row r="27" spans="1:9" x14ac:dyDescent="0.2">
      <c r="A27" s="13" t="s">
        <v>30</v>
      </c>
      <c r="B27" s="14">
        <v>234.84</v>
      </c>
      <c r="C27" s="15">
        <v>255.7</v>
      </c>
      <c r="D27" s="15">
        <v>254.86</v>
      </c>
      <c r="E27" s="15">
        <v>258.19</v>
      </c>
      <c r="F27" s="16" t="s">
        <v>12</v>
      </c>
      <c r="G27" s="15" t="s">
        <v>12</v>
      </c>
      <c r="H27" s="15" t="s">
        <v>12</v>
      </c>
    </row>
    <row r="28" spans="1:9" x14ac:dyDescent="0.2">
      <c r="A28" s="23" t="s">
        <v>31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32</v>
      </c>
      <c r="B29" s="25">
        <v>186.3</v>
      </c>
      <c r="C29" s="15">
        <v>191.62</v>
      </c>
      <c r="D29" s="15">
        <v>191.62</v>
      </c>
      <c r="E29" s="15">
        <v>193.1</v>
      </c>
      <c r="F29" s="26">
        <v>193.1</v>
      </c>
      <c r="G29" s="15">
        <f>((F29*100)/E29)-100</f>
        <v>0</v>
      </c>
      <c r="H29" s="15">
        <f>((F29*100)/B29)-100</f>
        <v>3.6500268384326233</v>
      </c>
    </row>
    <row r="30" spans="1:9" x14ac:dyDescent="0.2">
      <c r="A30" s="13" t="s">
        <v>10</v>
      </c>
      <c r="B30" s="14">
        <v>207.50333333333333</v>
      </c>
      <c r="C30" s="15">
        <v>176.98285714285717</v>
      </c>
      <c r="D30" s="15">
        <v>176.98285714285717</v>
      </c>
      <c r="E30" s="15">
        <v>182.82571428571433</v>
      </c>
      <c r="F30" s="16">
        <v>182.82428571428571</v>
      </c>
      <c r="G30" s="15">
        <f t="shared" ref="G30:G41" si="2">((F30*100)/E30)-100</f>
        <v>-7.8138430043850349E-4</v>
      </c>
      <c r="H30" s="15">
        <f t="shared" ref="H30:H41" si="3">((F30*100)/B30)-100</f>
        <v>-11.893325867398573</v>
      </c>
    </row>
    <row r="31" spans="1:9" x14ac:dyDescent="0.2">
      <c r="A31" s="13" t="s">
        <v>13</v>
      </c>
      <c r="B31" s="14">
        <v>227</v>
      </c>
      <c r="C31" s="15">
        <v>209.375</v>
      </c>
      <c r="D31" s="15">
        <v>205</v>
      </c>
      <c r="E31" s="15">
        <v>202.5</v>
      </c>
      <c r="F31" s="16">
        <v>213.5</v>
      </c>
      <c r="G31" s="15">
        <f t="shared" si="2"/>
        <v>5.4320987654321016</v>
      </c>
      <c r="H31" s="15">
        <f t="shared" si="3"/>
        <v>-5.9471365638766542</v>
      </c>
    </row>
    <row r="32" spans="1:9" x14ac:dyDescent="0.2">
      <c r="A32" s="13" t="s">
        <v>14</v>
      </c>
      <c r="B32" s="14">
        <v>212.13</v>
      </c>
      <c r="C32" s="15">
        <v>209.18</v>
      </c>
      <c r="D32" s="15" t="s">
        <v>12</v>
      </c>
      <c r="E32" s="15" t="s">
        <v>12</v>
      </c>
      <c r="F32" s="16" t="s">
        <v>12</v>
      </c>
      <c r="G32" s="15" t="s">
        <v>12</v>
      </c>
      <c r="H32" s="15" t="s">
        <v>12</v>
      </c>
    </row>
    <row r="33" spans="1:9" x14ac:dyDescent="0.2">
      <c r="A33" s="13" t="s">
        <v>15</v>
      </c>
      <c r="B33" s="14">
        <v>255</v>
      </c>
      <c r="C33" s="15">
        <v>164</v>
      </c>
      <c r="D33" s="15">
        <v>172.66666666666666</v>
      </c>
      <c r="E33" s="15">
        <v>172.66666666666666</v>
      </c>
      <c r="F33" s="16">
        <v>195</v>
      </c>
      <c r="G33" s="15">
        <f>((F33*100)/E33)-100</f>
        <v>12.934362934362937</v>
      </c>
      <c r="H33" s="15">
        <f>((F33*100)/B33)-100</f>
        <v>-23.529411764705884</v>
      </c>
    </row>
    <row r="34" spans="1:9" x14ac:dyDescent="0.2">
      <c r="A34" s="13" t="s">
        <v>33</v>
      </c>
      <c r="B34" s="14">
        <v>239.33333333333334</v>
      </c>
      <c r="C34" s="15">
        <v>242.66666666666666</v>
      </c>
      <c r="D34" s="15">
        <v>251.66666666666666</v>
      </c>
      <c r="E34" s="15">
        <v>252.66666666666666</v>
      </c>
      <c r="F34" s="16">
        <v>251</v>
      </c>
      <c r="G34" s="15">
        <f t="shared" si="2"/>
        <v>-0.65963060686014785</v>
      </c>
      <c r="H34" s="15">
        <f t="shared" si="3"/>
        <v>4.8746518105849503</v>
      </c>
    </row>
    <row r="35" spans="1:9" x14ac:dyDescent="0.2">
      <c r="A35" s="13" t="s">
        <v>20</v>
      </c>
      <c r="B35" s="14">
        <v>193.91</v>
      </c>
      <c r="C35" s="15">
        <v>208.15</v>
      </c>
      <c r="D35" s="15">
        <v>218.07</v>
      </c>
      <c r="E35" s="15" t="s">
        <v>12</v>
      </c>
      <c r="F35" s="16">
        <v>177.06</v>
      </c>
      <c r="G35" s="15" t="s">
        <v>12</v>
      </c>
      <c r="H35" s="15">
        <f t="shared" si="3"/>
        <v>-8.6895982672373719</v>
      </c>
    </row>
    <row r="36" spans="1:9" s="22" customFormat="1" x14ac:dyDescent="0.2">
      <c r="A36" s="17" t="s">
        <v>21</v>
      </c>
      <c r="B36" s="18">
        <v>195.2</v>
      </c>
      <c r="C36" s="19">
        <v>175.38</v>
      </c>
      <c r="D36" s="19">
        <v>182.71</v>
      </c>
      <c r="E36" s="19">
        <v>190.96</v>
      </c>
      <c r="F36" s="20">
        <v>187.57</v>
      </c>
      <c r="G36" s="19">
        <f t="shared" si="2"/>
        <v>-1.7752408881441113</v>
      </c>
      <c r="H36" s="19">
        <f t="shared" si="3"/>
        <v>-3.9088114754098342</v>
      </c>
      <c r="I36" s="21"/>
    </row>
    <row r="37" spans="1:9" x14ac:dyDescent="0.2">
      <c r="A37" s="13" t="s">
        <v>22</v>
      </c>
      <c r="B37" s="14">
        <v>179.53666666666663</v>
      </c>
      <c r="C37" s="15">
        <v>177.56</v>
      </c>
      <c r="D37" s="15">
        <v>179.86</v>
      </c>
      <c r="E37" s="15">
        <v>180.4</v>
      </c>
      <c r="F37" s="16">
        <v>192.215</v>
      </c>
      <c r="G37" s="15">
        <f t="shared" si="2"/>
        <v>6.5493348115299312</v>
      </c>
      <c r="H37" s="15">
        <f t="shared" si="3"/>
        <v>7.0616958467165745</v>
      </c>
    </row>
    <row r="38" spans="1:9" x14ac:dyDescent="0.2">
      <c r="A38" s="13" t="s">
        <v>34</v>
      </c>
      <c r="B38" s="14">
        <v>242</v>
      </c>
      <c r="C38" s="15">
        <v>240.5</v>
      </c>
      <c r="D38" s="15">
        <v>234</v>
      </c>
      <c r="E38" s="15">
        <v>240</v>
      </c>
      <c r="F38" s="16">
        <v>238</v>
      </c>
      <c r="G38" s="15">
        <f t="shared" si="2"/>
        <v>-0.8333333333333286</v>
      </c>
      <c r="H38" s="15">
        <f t="shared" si="3"/>
        <v>-1.652892561983478</v>
      </c>
    </row>
    <row r="39" spans="1:9" x14ac:dyDescent="0.2">
      <c r="A39" s="13" t="s">
        <v>24</v>
      </c>
      <c r="B39" s="14">
        <v>224.15</v>
      </c>
      <c r="C39" s="15">
        <v>193.87196021410207</v>
      </c>
      <c r="D39" s="15">
        <v>199.10309689840577</v>
      </c>
      <c r="E39" s="15">
        <v>202.42155285243166</v>
      </c>
      <c r="F39" s="16">
        <v>206.74241013224062</v>
      </c>
      <c r="G39" s="15">
        <f t="shared" si="2"/>
        <v>2.1345836048194542</v>
      </c>
      <c r="H39" s="15">
        <f t="shared" si="3"/>
        <v>-7.7660450001157244</v>
      </c>
    </row>
    <row r="40" spans="1:9" x14ac:dyDescent="0.2">
      <c r="A40" s="13" t="s">
        <v>25</v>
      </c>
      <c r="B40" s="14">
        <v>250</v>
      </c>
      <c r="C40" s="15">
        <v>245</v>
      </c>
      <c r="D40" s="15">
        <v>251</v>
      </c>
      <c r="E40" s="15">
        <v>250</v>
      </c>
      <c r="F40" s="16">
        <v>250</v>
      </c>
      <c r="G40" s="15">
        <f t="shared" si="2"/>
        <v>0</v>
      </c>
      <c r="H40" s="15">
        <f t="shared" si="3"/>
        <v>0</v>
      </c>
    </row>
    <row r="41" spans="1:9" x14ac:dyDescent="0.2">
      <c r="A41" s="13" t="s">
        <v>26</v>
      </c>
      <c r="B41" s="14">
        <v>187.41333333333333</v>
      </c>
      <c r="C41" s="15">
        <v>165.74</v>
      </c>
      <c r="D41" s="15">
        <v>183.12333333333333</v>
      </c>
      <c r="E41" s="15">
        <v>183.6766666666667</v>
      </c>
      <c r="F41" s="16">
        <v>170.02</v>
      </c>
      <c r="G41" s="15">
        <f t="shared" si="2"/>
        <v>-7.4351668693174844</v>
      </c>
      <c r="H41" s="15">
        <f t="shared" si="3"/>
        <v>-9.2807342060330029</v>
      </c>
    </row>
    <row r="42" spans="1:9" x14ac:dyDescent="0.2">
      <c r="A42" s="13" t="s">
        <v>28</v>
      </c>
      <c r="B42" s="14" t="s">
        <v>12</v>
      </c>
      <c r="C42" s="15">
        <v>149.54</v>
      </c>
      <c r="D42" s="15" t="s">
        <v>12</v>
      </c>
      <c r="E42" s="15" t="s">
        <v>12</v>
      </c>
      <c r="F42" s="16">
        <v>149.65</v>
      </c>
      <c r="G42" s="15" t="s">
        <v>12</v>
      </c>
      <c r="H42" s="15" t="s">
        <v>12</v>
      </c>
    </row>
    <row r="43" spans="1:9" x14ac:dyDescent="0.2">
      <c r="A43" s="23" t="s">
        <v>35</v>
      </c>
      <c r="B43" s="23"/>
      <c r="C43" s="23"/>
      <c r="D43" s="23"/>
      <c r="E43" s="23"/>
      <c r="F43" s="23"/>
      <c r="G43" s="23"/>
      <c r="H43" s="23"/>
    </row>
    <row r="44" spans="1:9" x14ac:dyDescent="0.2">
      <c r="A44" s="24" t="s">
        <v>32</v>
      </c>
      <c r="B44" s="25">
        <v>186.5</v>
      </c>
      <c r="C44" s="15">
        <v>190.87</v>
      </c>
      <c r="D44" s="15">
        <v>191</v>
      </c>
      <c r="E44" s="15">
        <v>191.3</v>
      </c>
      <c r="F44" s="26">
        <v>191.3</v>
      </c>
      <c r="G44" s="15">
        <f>((F44*100)/E44)-100</f>
        <v>0</v>
      </c>
      <c r="H44" s="15">
        <f>((F44*100)/B44)-100</f>
        <v>2.5737265415549615</v>
      </c>
    </row>
    <row r="45" spans="1:9" x14ac:dyDescent="0.2">
      <c r="A45" s="13" t="s">
        <v>10</v>
      </c>
      <c r="B45" s="14" t="s">
        <v>12</v>
      </c>
      <c r="C45" s="15">
        <v>173.84</v>
      </c>
      <c r="D45" s="15">
        <v>173.84</v>
      </c>
      <c r="E45" s="15">
        <v>173.84</v>
      </c>
      <c r="F45" s="16">
        <v>176.39499999999998</v>
      </c>
      <c r="G45" s="15">
        <f t="shared" ref="G45:G64" si="4">((F45*100)/E45)-100</f>
        <v>1.4697422917625431</v>
      </c>
      <c r="H45" s="15" t="s">
        <v>12</v>
      </c>
    </row>
    <row r="46" spans="1:9" x14ac:dyDescent="0.2">
      <c r="A46" s="13" t="s">
        <v>11</v>
      </c>
      <c r="B46" s="14" t="s">
        <v>12</v>
      </c>
      <c r="C46" s="15">
        <v>148.37</v>
      </c>
      <c r="D46" s="15" t="s">
        <v>12</v>
      </c>
      <c r="E46" s="15" t="s">
        <v>12</v>
      </c>
      <c r="F46" s="16" t="s">
        <v>12</v>
      </c>
      <c r="G46" s="15" t="s">
        <v>12</v>
      </c>
      <c r="H46" s="15" t="s">
        <v>12</v>
      </c>
    </row>
    <row r="47" spans="1:9" x14ac:dyDescent="0.2">
      <c r="A47" s="13" t="s">
        <v>13</v>
      </c>
      <c r="B47" s="14">
        <v>218</v>
      </c>
      <c r="C47" s="15">
        <v>193.0625</v>
      </c>
      <c r="D47" s="15">
        <v>194.5</v>
      </c>
      <c r="E47" s="15">
        <v>195.5</v>
      </c>
      <c r="F47" s="16">
        <v>194.875</v>
      </c>
      <c r="G47" s="15">
        <f t="shared" si="4"/>
        <v>-0.31969309462915874</v>
      </c>
      <c r="H47" s="15">
        <f t="shared" ref="H47:H64" si="5">((F47*100)/B47)-100</f>
        <v>-10.607798165137609</v>
      </c>
    </row>
    <row r="48" spans="1:9" x14ac:dyDescent="0.2">
      <c r="A48" s="13" t="s">
        <v>14</v>
      </c>
      <c r="B48" s="14">
        <v>182.83</v>
      </c>
      <c r="C48" s="15">
        <v>178.82</v>
      </c>
      <c r="D48" s="15" t="s">
        <v>12</v>
      </c>
      <c r="E48" s="15" t="s">
        <v>12</v>
      </c>
      <c r="F48" s="16" t="s">
        <v>12</v>
      </c>
      <c r="G48" s="15" t="s">
        <v>12</v>
      </c>
      <c r="H48" s="15" t="s">
        <v>12</v>
      </c>
    </row>
    <row r="49" spans="1:9" x14ac:dyDescent="0.2">
      <c r="A49" s="13" t="s">
        <v>15</v>
      </c>
      <c r="B49" s="14">
        <v>280</v>
      </c>
      <c r="C49" s="15">
        <v>195</v>
      </c>
      <c r="D49" s="15">
        <v>195</v>
      </c>
      <c r="E49" s="15">
        <v>195</v>
      </c>
      <c r="F49" s="16">
        <v>195</v>
      </c>
      <c r="G49" s="15">
        <f t="shared" si="4"/>
        <v>0</v>
      </c>
      <c r="H49" s="15">
        <f t="shared" si="5"/>
        <v>-30.357142857142861</v>
      </c>
    </row>
    <row r="50" spans="1:9" x14ac:dyDescent="0.2">
      <c r="A50" s="13" t="s">
        <v>16</v>
      </c>
      <c r="B50" s="14">
        <v>244.15</v>
      </c>
      <c r="C50" s="15">
        <v>215.63000000000002</v>
      </c>
      <c r="D50" s="15">
        <v>218.51999999999998</v>
      </c>
      <c r="E50" s="15">
        <v>218.51999999999998</v>
      </c>
      <c r="F50" s="16">
        <v>210.61999999999998</v>
      </c>
      <c r="G50" s="15">
        <f t="shared" si="4"/>
        <v>-3.6152297272560929</v>
      </c>
      <c r="H50" s="15">
        <f t="shared" si="5"/>
        <v>-13.733360638951481</v>
      </c>
    </row>
    <row r="51" spans="1:9" x14ac:dyDescent="0.2">
      <c r="A51" s="13" t="s">
        <v>17</v>
      </c>
      <c r="B51" s="14">
        <v>218</v>
      </c>
      <c r="C51" s="15">
        <v>220.3</v>
      </c>
      <c r="D51" s="15">
        <v>217.3</v>
      </c>
      <c r="E51" s="15">
        <v>219.3</v>
      </c>
      <c r="F51" s="16">
        <v>210</v>
      </c>
      <c r="G51" s="15">
        <f t="shared" si="4"/>
        <v>-4.2407660738714128</v>
      </c>
      <c r="H51" s="15">
        <f t="shared" si="5"/>
        <v>-3.6697247706422047</v>
      </c>
    </row>
    <row r="52" spans="1:9" x14ac:dyDescent="0.2">
      <c r="A52" s="13" t="s">
        <v>18</v>
      </c>
      <c r="B52" s="14" t="s">
        <v>12</v>
      </c>
      <c r="C52" s="15">
        <v>152.1</v>
      </c>
      <c r="D52" s="15">
        <v>160</v>
      </c>
      <c r="E52" s="15" t="s">
        <v>12</v>
      </c>
      <c r="F52" s="16" t="s">
        <v>12</v>
      </c>
      <c r="G52" s="15" t="s">
        <v>12</v>
      </c>
      <c r="H52" s="15" t="s">
        <v>12</v>
      </c>
    </row>
    <row r="53" spans="1:9" x14ac:dyDescent="0.2">
      <c r="A53" s="13" t="s">
        <v>33</v>
      </c>
      <c r="B53" s="14">
        <v>227</v>
      </c>
      <c r="C53" s="15">
        <v>228.33333333333334</v>
      </c>
      <c r="D53" s="15">
        <v>236.66666666666666</v>
      </c>
      <c r="E53" s="15">
        <v>236.66666666666666</v>
      </c>
      <c r="F53" s="16">
        <v>235.66666666666666</v>
      </c>
      <c r="G53" s="15">
        <f t="shared" si="4"/>
        <v>-0.42253521126761484</v>
      </c>
      <c r="H53" s="15">
        <f t="shared" si="5"/>
        <v>3.817914831130679</v>
      </c>
    </row>
    <row r="54" spans="1:9" x14ac:dyDescent="0.2">
      <c r="A54" s="13" t="s">
        <v>19</v>
      </c>
      <c r="B54" s="14">
        <v>237.5</v>
      </c>
      <c r="C54" s="15">
        <v>201.33333333333334</v>
      </c>
      <c r="D54" s="15">
        <v>203</v>
      </c>
      <c r="E54" s="15">
        <v>191.5</v>
      </c>
      <c r="F54" s="16">
        <v>191.5</v>
      </c>
      <c r="G54" s="15">
        <f t="shared" si="4"/>
        <v>0</v>
      </c>
      <c r="H54" s="15">
        <f t="shared" si="5"/>
        <v>-19.368421052631575</v>
      </c>
    </row>
    <row r="55" spans="1:9" x14ac:dyDescent="0.2">
      <c r="A55" s="13" t="s">
        <v>36</v>
      </c>
      <c r="B55" s="14">
        <v>268</v>
      </c>
      <c r="C55" s="15" t="s">
        <v>12</v>
      </c>
      <c r="D55" s="15" t="s">
        <v>12</v>
      </c>
      <c r="E55" s="15">
        <v>227.5</v>
      </c>
      <c r="F55" s="16" t="s">
        <v>12</v>
      </c>
      <c r="G55" s="15" t="s">
        <v>12</v>
      </c>
      <c r="H55" s="15" t="s">
        <v>12</v>
      </c>
    </row>
    <row r="56" spans="1:9" x14ac:dyDescent="0.2">
      <c r="A56" s="13" t="s">
        <v>20</v>
      </c>
      <c r="B56" s="14">
        <v>196.5</v>
      </c>
      <c r="C56" s="15">
        <v>191.96</v>
      </c>
      <c r="D56" s="15">
        <v>205.99</v>
      </c>
      <c r="E56" s="15">
        <v>210.25</v>
      </c>
      <c r="F56" s="16" t="s">
        <v>12</v>
      </c>
      <c r="G56" s="15" t="s">
        <v>12</v>
      </c>
      <c r="H56" s="15" t="s">
        <v>12</v>
      </c>
    </row>
    <row r="57" spans="1:9" s="22" customFormat="1" x14ac:dyDescent="0.2">
      <c r="A57" s="17" t="s">
        <v>21</v>
      </c>
      <c r="B57" s="18">
        <v>153.01</v>
      </c>
      <c r="C57" s="19">
        <v>167.07</v>
      </c>
      <c r="D57" s="19">
        <v>161.94999999999999</v>
      </c>
      <c r="E57" s="19">
        <v>175.82</v>
      </c>
      <c r="F57" s="20">
        <v>173.42</v>
      </c>
      <c r="G57" s="19">
        <f t="shared" si="4"/>
        <v>-1.365032419519963</v>
      </c>
      <c r="H57" s="19">
        <f t="shared" si="5"/>
        <v>13.338997451146994</v>
      </c>
      <c r="I57" s="21"/>
    </row>
    <row r="58" spans="1:9" x14ac:dyDescent="0.2">
      <c r="A58" s="13" t="s">
        <v>22</v>
      </c>
      <c r="B58" s="14">
        <v>130.95666666666665</v>
      </c>
      <c r="C58" s="15" t="s">
        <v>12</v>
      </c>
      <c r="D58" s="15">
        <v>154.17000000000002</v>
      </c>
      <c r="E58" s="15">
        <v>154.83000000000001</v>
      </c>
      <c r="F58" s="16">
        <v>156.23500000000001</v>
      </c>
      <c r="G58" s="15">
        <f t="shared" si="4"/>
        <v>0.90744687722018114</v>
      </c>
      <c r="H58" s="15">
        <f t="shared" si="5"/>
        <v>19.302822816707845</v>
      </c>
    </row>
    <row r="59" spans="1:9" x14ac:dyDescent="0.2">
      <c r="A59" s="13" t="s">
        <v>34</v>
      </c>
      <c r="B59" s="14">
        <v>222</v>
      </c>
      <c r="C59" s="15">
        <v>224.5</v>
      </c>
      <c r="D59" s="15">
        <v>217.5</v>
      </c>
      <c r="E59" s="15">
        <v>220</v>
      </c>
      <c r="F59" s="16">
        <v>211.5</v>
      </c>
      <c r="G59" s="15">
        <f t="shared" si="4"/>
        <v>-3.8636363636363598</v>
      </c>
      <c r="H59" s="15">
        <f t="shared" si="5"/>
        <v>-4.7297297297297263</v>
      </c>
    </row>
    <row r="60" spans="1:9" x14ac:dyDescent="0.2">
      <c r="A60" s="13" t="s">
        <v>23</v>
      </c>
      <c r="B60" s="14">
        <v>177.5</v>
      </c>
      <c r="C60" s="15" t="s">
        <v>12</v>
      </c>
      <c r="D60" s="15" t="s">
        <v>12</v>
      </c>
      <c r="E60" s="15">
        <v>157.5</v>
      </c>
      <c r="F60" s="16">
        <v>160</v>
      </c>
      <c r="G60" s="15">
        <f t="shared" si="4"/>
        <v>1.5873015873015817</v>
      </c>
      <c r="H60" s="15">
        <f t="shared" si="5"/>
        <v>-9.8591549295774712</v>
      </c>
    </row>
    <row r="61" spans="1:9" x14ac:dyDescent="0.2">
      <c r="A61" s="13" t="s">
        <v>24</v>
      </c>
      <c r="B61" s="14">
        <v>181.69</v>
      </c>
      <c r="C61" s="15">
        <v>166.00871955531204</v>
      </c>
      <c r="D61" s="15">
        <v>167.40625953840012</v>
      </c>
      <c r="E61" s="15">
        <v>167.00364499528544</v>
      </c>
      <c r="F61" s="16">
        <v>175.31197615943378</v>
      </c>
      <c r="G61" s="15">
        <f t="shared" si="4"/>
        <v>4.974940016658266</v>
      </c>
      <c r="H61" s="15">
        <f t="shared" si="5"/>
        <v>-3.5103879358061505</v>
      </c>
    </row>
    <row r="62" spans="1:9" x14ac:dyDescent="0.2">
      <c r="A62" s="13" t="s">
        <v>25</v>
      </c>
      <c r="B62" s="14">
        <v>238</v>
      </c>
      <c r="C62" s="15">
        <v>236</v>
      </c>
      <c r="D62" s="15">
        <v>236</v>
      </c>
      <c r="E62" s="15">
        <v>228</v>
      </c>
      <c r="F62" s="16">
        <v>228</v>
      </c>
      <c r="G62" s="15">
        <f t="shared" si="4"/>
        <v>0</v>
      </c>
      <c r="H62" s="15">
        <f t="shared" si="5"/>
        <v>-4.2016806722689068</v>
      </c>
    </row>
    <row r="63" spans="1:9" x14ac:dyDescent="0.2">
      <c r="A63" s="13" t="s">
        <v>26</v>
      </c>
      <c r="B63" s="14">
        <v>194.5</v>
      </c>
      <c r="C63" s="15">
        <v>151.40333333333334</v>
      </c>
      <c r="D63" s="15">
        <v>155.11666666666667</v>
      </c>
      <c r="E63" s="15">
        <v>154.07000000000002</v>
      </c>
      <c r="F63" s="16">
        <v>152.06333333333333</v>
      </c>
      <c r="G63" s="15">
        <f t="shared" si="4"/>
        <v>-1.3024382856277583</v>
      </c>
      <c r="H63" s="15">
        <f t="shared" si="5"/>
        <v>-21.818337617823474</v>
      </c>
    </row>
    <row r="64" spans="1:9" x14ac:dyDescent="0.2">
      <c r="A64" s="13" t="s">
        <v>29</v>
      </c>
      <c r="B64" s="14">
        <v>164</v>
      </c>
      <c r="C64" s="15">
        <v>167</v>
      </c>
      <c r="D64" s="15">
        <v>177</v>
      </c>
      <c r="E64" s="15">
        <v>175</v>
      </c>
      <c r="F64" s="16">
        <v>166</v>
      </c>
      <c r="G64" s="15">
        <f t="shared" si="4"/>
        <v>-5.1428571428571388</v>
      </c>
      <c r="H64" s="15">
        <f t="shared" si="5"/>
        <v>1.2195121951219505</v>
      </c>
    </row>
    <row r="65" spans="1:10" x14ac:dyDescent="0.2">
      <c r="A65" s="23" t="s">
        <v>37</v>
      </c>
      <c r="B65" s="23"/>
      <c r="C65" s="23"/>
      <c r="D65" s="23"/>
      <c r="E65" s="23"/>
      <c r="F65" s="23"/>
      <c r="G65" s="23"/>
      <c r="H65" s="23"/>
    </row>
    <row r="66" spans="1:10" x14ac:dyDescent="0.2">
      <c r="A66" s="13" t="s">
        <v>11</v>
      </c>
      <c r="B66" s="25">
        <v>328.55</v>
      </c>
      <c r="C66" s="15">
        <v>230.25</v>
      </c>
      <c r="D66" s="15">
        <v>225.48</v>
      </c>
      <c r="E66" s="15">
        <v>219.17</v>
      </c>
      <c r="F66" s="26">
        <v>222.46</v>
      </c>
      <c r="G66" s="15">
        <f>((F66*100)/E66)-100</f>
        <v>1.5011178537208565</v>
      </c>
      <c r="H66" s="15">
        <f>((F66*100)/B66)-100</f>
        <v>-32.290366763049761</v>
      </c>
    </row>
    <row r="67" spans="1:10" x14ac:dyDescent="0.2">
      <c r="A67" s="13" t="s">
        <v>13</v>
      </c>
      <c r="B67" s="14">
        <v>205</v>
      </c>
      <c r="C67" s="15">
        <v>205.5</v>
      </c>
      <c r="D67" s="15">
        <v>238</v>
      </c>
      <c r="E67" s="15" t="s">
        <v>12</v>
      </c>
      <c r="F67" s="16">
        <v>214.5</v>
      </c>
      <c r="G67" s="15" t="s">
        <v>12</v>
      </c>
      <c r="H67" s="15">
        <f t="shared" ref="H67:H70" si="6">((F67*100)/B67)-100</f>
        <v>4.6341463414634205</v>
      </c>
    </row>
    <row r="68" spans="1:10" x14ac:dyDescent="0.2">
      <c r="A68" s="13" t="s">
        <v>14</v>
      </c>
      <c r="B68" s="14">
        <v>159.52000000000001</v>
      </c>
      <c r="C68" s="15" t="s">
        <v>12</v>
      </c>
      <c r="D68" s="15" t="s">
        <v>12</v>
      </c>
      <c r="E68" s="15" t="s">
        <v>12</v>
      </c>
      <c r="F68" s="16" t="s">
        <v>12</v>
      </c>
      <c r="G68" s="15" t="s">
        <v>12</v>
      </c>
      <c r="H68" s="15" t="s">
        <v>12</v>
      </c>
    </row>
    <row r="69" spans="1:10" x14ac:dyDescent="0.2">
      <c r="A69" s="13" t="s">
        <v>23</v>
      </c>
      <c r="B69" s="14">
        <v>200</v>
      </c>
      <c r="C69" s="15" t="s">
        <v>12</v>
      </c>
      <c r="D69" s="15">
        <v>176</v>
      </c>
      <c r="E69" s="15" t="s">
        <v>12</v>
      </c>
      <c r="F69" s="16" t="s">
        <v>12</v>
      </c>
      <c r="G69" s="15" t="s">
        <v>12</v>
      </c>
      <c r="H69" s="15" t="s">
        <v>12</v>
      </c>
    </row>
    <row r="70" spans="1:10" x14ac:dyDescent="0.2">
      <c r="A70" s="13" t="s">
        <v>24</v>
      </c>
      <c r="B70" s="14">
        <v>155.09</v>
      </c>
      <c r="C70" s="15">
        <v>134.39916082475193</v>
      </c>
      <c r="D70" s="15">
        <v>141.34441548683995</v>
      </c>
      <c r="E70" s="15">
        <v>140.26429734154593</v>
      </c>
      <c r="F70" s="16">
        <v>149.0035388340473</v>
      </c>
      <c r="G70" s="15">
        <f t="shared" ref="G70:G73" si="7">((F70*100)/E70)-100</f>
        <v>6.2305530759699792</v>
      </c>
      <c r="H70" s="15">
        <f t="shared" si="6"/>
        <v>-3.9244704145674802</v>
      </c>
    </row>
    <row r="71" spans="1:10" x14ac:dyDescent="0.2">
      <c r="A71" s="27" t="s">
        <v>38</v>
      </c>
      <c r="B71" s="27"/>
      <c r="C71" s="27"/>
      <c r="D71" s="27"/>
      <c r="E71" s="27"/>
      <c r="F71" s="27"/>
      <c r="G71" s="27"/>
      <c r="H71" s="27"/>
    </row>
    <row r="72" spans="1:10" x14ac:dyDescent="0.2">
      <c r="A72" s="28" t="s">
        <v>14</v>
      </c>
      <c r="B72" s="29">
        <v>393.6</v>
      </c>
      <c r="C72" s="15" t="s">
        <v>12</v>
      </c>
      <c r="D72" s="15" t="s">
        <v>12</v>
      </c>
      <c r="E72" s="15">
        <v>451.71</v>
      </c>
      <c r="F72" s="16" t="s">
        <v>12</v>
      </c>
      <c r="G72" s="30" t="s">
        <v>12</v>
      </c>
      <c r="H72" s="30" t="s">
        <v>12</v>
      </c>
    </row>
    <row r="73" spans="1:10" x14ac:dyDescent="0.2">
      <c r="A73" s="28" t="s">
        <v>39</v>
      </c>
      <c r="B73" s="29">
        <v>401.98</v>
      </c>
      <c r="C73" s="15">
        <v>361.67</v>
      </c>
      <c r="D73" s="15">
        <v>439.32</v>
      </c>
      <c r="E73" s="15">
        <v>411.9</v>
      </c>
      <c r="F73" s="16">
        <v>411.9</v>
      </c>
      <c r="G73" s="30">
        <f>((F73*100)/E73)-100</f>
        <v>0</v>
      </c>
      <c r="H73" s="30">
        <f>((F73*100)/B73)-100</f>
        <v>2.4677844668889009</v>
      </c>
    </row>
    <row r="74" spans="1:10" x14ac:dyDescent="0.2">
      <c r="A74" s="31" t="s">
        <v>21</v>
      </c>
      <c r="B74" s="32">
        <v>384.57</v>
      </c>
      <c r="C74" s="19">
        <v>441.35</v>
      </c>
      <c r="D74" s="33">
        <v>435.61</v>
      </c>
      <c r="E74" s="33">
        <v>442.79</v>
      </c>
      <c r="F74" s="34">
        <v>440.92</v>
      </c>
      <c r="G74" s="30">
        <f>((F74*100)/E74)-100</f>
        <v>-0.42232209399490728</v>
      </c>
      <c r="H74" s="30">
        <f>((F74*100)/B74)-100</f>
        <v>14.652729022024602</v>
      </c>
      <c r="I74" s="35"/>
      <c r="J74" s="21"/>
    </row>
    <row r="75" spans="1:10" x14ac:dyDescent="0.2">
      <c r="A75" s="28" t="s">
        <v>24</v>
      </c>
      <c r="B75" s="14">
        <v>427.73</v>
      </c>
      <c r="C75" s="15">
        <v>457.75</v>
      </c>
      <c r="D75" s="15">
        <v>459.25</v>
      </c>
      <c r="E75" s="15">
        <v>462.07499999999999</v>
      </c>
      <c r="F75" s="36">
        <v>467.73</v>
      </c>
      <c r="G75" s="30">
        <f>((F75*100)/E75)-100</f>
        <v>1.2238273007628635</v>
      </c>
      <c r="H75" s="30">
        <f>((F75*100)/B75)-100</f>
        <v>9.351693825544146</v>
      </c>
    </row>
    <row r="76" spans="1:10" ht="2.1" customHeight="1" x14ac:dyDescent="0.2">
      <c r="A76" s="37"/>
      <c r="B76" s="37"/>
      <c r="C76" s="37"/>
      <c r="D76" s="37"/>
      <c r="E76" s="37"/>
      <c r="F76" s="37"/>
      <c r="G76" s="37"/>
      <c r="H76" s="37"/>
    </row>
    <row r="77" spans="1:10" x14ac:dyDescent="0.2">
      <c r="A77" s="38" t="s">
        <v>40</v>
      </c>
      <c r="B77" s="39"/>
      <c r="C77" s="39"/>
      <c r="D77" s="40"/>
      <c r="E77" s="40"/>
      <c r="F77" s="40"/>
      <c r="G77" s="40"/>
      <c r="H77" s="38"/>
    </row>
    <row r="78" spans="1:10" x14ac:dyDescent="0.2">
      <c r="A78" s="38" t="s">
        <v>41</v>
      </c>
      <c r="B78" s="41"/>
      <c r="C78" s="41"/>
      <c r="D78" s="42"/>
      <c r="E78" s="42"/>
      <c r="F78" s="42"/>
      <c r="G78" s="42"/>
      <c r="H78" s="38"/>
    </row>
    <row r="79" spans="1:10" x14ac:dyDescent="0.2">
      <c r="A79" s="38" t="s">
        <v>42</v>
      </c>
      <c r="B79" s="43"/>
      <c r="C79" s="43"/>
      <c r="D79" s="43"/>
      <c r="E79" s="43"/>
      <c r="F79" s="43"/>
      <c r="G79" s="43"/>
      <c r="H79" s="43"/>
    </row>
    <row r="80" spans="1:10" x14ac:dyDescent="0.2">
      <c r="A80" s="43"/>
      <c r="B80" s="43"/>
      <c r="C80" s="44"/>
      <c r="D80" s="44"/>
      <c r="E80" s="44"/>
      <c r="F80" s="45"/>
      <c r="G80" s="43"/>
      <c r="H80" s="43"/>
    </row>
    <row r="81" spans="1:8" x14ac:dyDescent="0.2">
      <c r="A81" s="43"/>
      <c r="B81" s="43"/>
      <c r="C81" s="44"/>
      <c r="D81" s="45"/>
      <c r="E81" s="43" t="s">
        <v>43</v>
      </c>
      <c r="F81" s="43"/>
      <c r="G81" s="43"/>
      <c r="H81" s="43"/>
    </row>
    <row r="86" spans="1:8" x14ac:dyDescent="0.2">
      <c r="D86" s="21"/>
    </row>
    <row r="87" spans="1:8" x14ac:dyDescent="0.2">
      <c r="E87" s="21"/>
    </row>
  </sheetData>
  <mergeCells count="9">
    <mergeCell ref="A43:H43"/>
    <mergeCell ref="A65:H65"/>
    <mergeCell ref="A71:H71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20_23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2024-06-17T07:29:17Z</dcterms:created>
  <dcterms:modified xsi:type="dcterms:W3CDTF">2024-06-17T07:30:09Z</dcterms:modified>
</cp:coreProperties>
</file>