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0B6456C0-7406-4DF9-9DCB-A55A415F6B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7" l="1"/>
  <c r="D13" i="7"/>
  <c r="D12" i="7"/>
  <c r="D11" i="7"/>
  <c r="D10" i="7"/>
  <c r="D9" i="7"/>
  <c r="D8" i="7"/>
  <c r="D7" i="7"/>
  <c r="D6" i="7"/>
  <c r="G13" i="7"/>
  <c r="G12" i="7"/>
  <c r="G11" i="7"/>
  <c r="G10" i="7"/>
  <c r="G9" i="7"/>
  <c r="G8" i="7"/>
  <c r="G7" i="7"/>
  <c r="G6" i="7"/>
  <c r="J12" i="7"/>
  <c r="J11" i="7"/>
  <c r="J10" i="7"/>
  <c r="J9" i="7"/>
  <c r="J8" i="7"/>
  <c r="J7" i="7"/>
  <c r="J6" i="7"/>
  <c r="I14" i="7" l="1"/>
  <c r="F14" i="7"/>
  <c r="H14" i="7"/>
  <c r="E14" i="7"/>
  <c r="C14" i="7" l="1"/>
  <c r="J14" i="7" l="1"/>
  <c r="D14" i="7" l="1"/>
  <c r="G14" i="7" l="1"/>
</calcChain>
</file>

<file path=xl/sharedStrings.xml><?xml version="1.0" encoding="utf-8"?>
<sst xmlns="http://schemas.openxmlformats.org/spreadsheetml/2006/main" count="27" uniqueCount="21">
  <si>
    <t>Vidaus rinkoje</t>
  </si>
  <si>
    <t>Iš viso:</t>
  </si>
  <si>
    <t>Mišiniai (išskyrus premiksus) ūkiniams gyvūnams – kiaulėms – šerti / 10.91.10.33.00</t>
  </si>
  <si>
    <t>Ūkinių gyvūnų pašarų premiksai / 10.91.10.10.00</t>
  </si>
  <si>
    <t>Mišiniai (išskyrus premiksus) ūkiniams gyvūnams – galvijams – šerti / 10.91.10.35.00</t>
  </si>
  <si>
    <t>Mišiniai (išskyrus premiksus) naminiams paukščiams lesinti / 10.91.10.37.00</t>
  </si>
  <si>
    <t>Šunų ėdalas, skirtas mažmeninei prekybai / 10.92.10.30.10</t>
  </si>
  <si>
    <t>Kačių ėdalas, skirtas mažmeninei prekybai / 10.92.10.30.20</t>
  </si>
  <si>
    <t>Mišiniai gyvūnų augintinių ėdalui (išskyrus kačių arba šunų ėdalą, skirtą mažmeninei prekybai) / 10.92.10.60.00</t>
  </si>
  <si>
    <t>Produktas / PGPK</t>
  </si>
  <si>
    <t>Kiti, niekur kitur nepriskirti mišiniai (išskyrus premiksus) ūkiniams gyvūnams šerti / 10.91.10.39.00</t>
  </si>
  <si>
    <t>Iš viso</t>
  </si>
  <si>
    <t>Pokytis*%</t>
  </si>
  <si>
    <t xml:space="preserve"> Šaltinis:  ŽŪDC (ŽŪMPRIS)</t>
  </si>
  <si>
    <t>Pagaminta, t</t>
  </si>
  <si>
    <t>Parduota, t</t>
  </si>
  <si>
    <t>-</t>
  </si>
  <si>
    <t xml:space="preserve">Kombinuotųjų pašarų ir premiksų gamyba ir pardavimas Lietuvoje  2024 m. (I – V mėn.) t   </t>
  </si>
  <si>
    <t>I – V mėn.</t>
  </si>
  <si>
    <t>I – V  mėn.</t>
  </si>
  <si>
    <t>* lyginant 2024 m. I – V mėn. su 2023 m. I – V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</si>
</sst>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2" borderId="9" xfId="0" applyFont="1" applyFill="1" applyBorder="1" applyAlignment="1">
      <alignment horizontal="left" vertical="center" wrapText="1"/>
    </xf>
    <xf numFmtId="0" fontId="2" fillId="3" borderId="0" xfId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7" fillId="3" borderId="0" xfId="0" applyFont="1" applyFill="1"/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8" fillId="3" borderId="0" xfId="0" applyFont="1" applyFill="1"/>
    <xf numFmtId="4" fontId="3" fillId="2" borderId="13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11" fillId="3" borderId="0" xfId="0" applyFont="1" applyFill="1"/>
    <xf numFmtId="165" fontId="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4" fontId="2" fillId="3" borderId="19" xfId="0" applyNumberFormat="1" applyFont="1" applyFill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 wrapText="1"/>
    </xf>
    <xf numFmtId="4" fontId="6" fillId="3" borderId="0" xfId="0" applyNumberFormat="1" applyFont="1" applyFill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3" borderId="0" xfId="0" applyFont="1" applyFill="1"/>
    <xf numFmtId="4" fontId="12" fillId="3" borderId="22" xfId="0" applyNumberFormat="1" applyFont="1" applyFill="1" applyBorder="1" applyAlignment="1">
      <alignment horizontal="right" vertical="center"/>
    </xf>
    <xf numFmtId="4" fontId="12" fillId="3" borderId="21" xfId="0" applyNumberFormat="1" applyFont="1" applyFill="1" applyBorder="1" applyAlignment="1">
      <alignment horizontal="right" vertical="center"/>
    </xf>
    <xf numFmtId="4" fontId="13" fillId="3" borderId="19" xfId="0" applyNumberFormat="1" applyFont="1" applyFill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3" borderId="17" xfId="0" applyNumberFormat="1" applyFont="1" applyFill="1" applyBorder="1" applyAlignment="1">
      <alignment horizontal="right" vertical="center" wrapText="1"/>
    </xf>
    <xf numFmtId="4" fontId="9" fillId="3" borderId="17" xfId="0" applyNumberFormat="1" applyFont="1" applyFill="1" applyBorder="1" applyAlignment="1">
      <alignment horizontal="right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2" fillId="3" borderId="23" xfId="0" applyNumberFormat="1" applyFont="1" applyFill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 wrapText="1"/>
    </xf>
    <xf numFmtId="4" fontId="12" fillId="3" borderId="19" xfId="0" applyNumberFormat="1" applyFont="1" applyFill="1" applyBorder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3" borderId="17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32"/>
  <sheetViews>
    <sheetView tabSelected="1" zoomScaleNormal="100" workbookViewId="0">
      <selection activeCell="O12" sqref="O12"/>
    </sheetView>
  </sheetViews>
  <sheetFormatPr defaultRowHeight="15" x14ac:dyDescent="0.25"/>
  <cols>
    <col min="1" max="1" width="22" customWidth="1"/>
    <col min="2" max="2" width="9" customWidth="1"/>
    <col min="3" max="3" width="9.42578125" customWidth="1"/>
    <col min="4" max="4" width="9" customWidth="1"/>
    <col min="5" max="5" width="8.85546875" customWidth="1"/>
    <col min="6" max="6" width="9.42578125" customWidth="1"/>
    <col min="7" max="7" width="8.85546875" customWidth="1"/>
    <col min="8" max="8" width="9.28515625" style="7" customWidth="1"/>
    <col min="9" max="9" width="9.140625" customWidth="1"/>
    <col min="10" max="10" width="9" customWidth="1"/>
    <col min="11" max="11" width="11" style="5" customWidth="1"/>
    <col min="12" max="12" width="10.85546875" style="5" customWidth="1"/>
    <col min="13" max="13" width="11.28515625" style="21" customWidth="1"/>
    <col min="14" max="14" width="7.42578125" style="5" customWidth="1"/>
    <col min="15" max="15" width="9.42578125" style="5" customWidth="1"/>
    <col min="16" max="16" width="11.28515625" style="29" customWidth="1"/>
    <col min="17" max="17" width="21.7109375" style="29" customWidth="1"/>
    <col min="18" max="19" width="11.85546875" style="5" customWidth="1"/>
    <col min="20" max="20" width="11.5703125" style="5" customWidth="1"/>
    <col min="21" max="21" width="10.7109375" style="28" customWidth="1"/>
    <col min="22" max="23" width="9.85546875" style="5" customWidth="1"/>
    <col min="24" max="24" width="10" style="5" customWidth="1"/>
    <col min="25" max="25" width="10.7109375" style="28" customWidth="1"/>
    <col min="26" max="28" width="9.140625" style="5"/>
    <col min="29" max="30" width="10" style="5" bestFit="1" customWidth="1"/>
    <col min="31" max="31" width="9.28515625" style="5" bestFit="1" customWidth="1"/>
    <col min="32" max="32" width="10" style="5" bestFit="1" customWidth="1"/>
    <col min="33" max="33" width="13" style="5" customWidth="1"/>
    <col min="34" max="159" width="9.140625" style="5"/>
  </cols>
  <sheetData>
    <row r="1" spans="1:159" x14ac:dyDescent="0.25">
      <c r="A1" s="57" t="s">
        <v>17</v>
      </c>
      <c r="B1" s="58"/>
      <c r="C1" s="58"/>
      <c r="D1" s="58"/>
      <c r="E1" s="58"/>
      <c r="F1" s="58"/>
      <c r="G1" s="58"/>
      <c r="H1" s="58"/>
      <c r="I1" s="58"/>
      <c r="J1" s="58"/>
      <c r="M1" s="5"/>
      <c r="P1" s="28"/>
      <c r="Q1" s="28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</row>
    <row r="2" spans="1:159" x14ac:dyDescent="0.25">
      <c r="A2" s="12" t="s">
        <v>9</v>
      </c>
      <c r="B2" s="65" t="s">
        <v>14</v>
      </c>
      <c r="C2" s="66"/>
      <c r="D2" s="66"/>
      <c r="E2" s="59" t="s">
        <v>15</v>
      </c>
      <c r="F2" s="60"/>
      <c r="G2" s="60"/>
      <c r="H2" s="60"/>
      <c r="I2" s="60"/>
      <c r="J2" s="60"/>
      <c r="M2" s="5"/>
      <c r="P2" s="28"/>
      <c r="Q2" s="28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</row>
    <row r="3" spans="1:159" x14ac:dyDescent="0.25">
      <c r="A3" s="13"/>
      <c r="B3" s="67"/>
      <c r="C3" s="60"/>
      <c r="D3" s="60"/>
      <c r="E3" s="61" t="s">
        <v>11</v>
      </c>
      <c r="F3" s="62"/>
      <c r="G3" s="63"/>
      <c r="H3" s="61" t="s">
        <v>0</v>
      </c>
      <c r="I3" s="64"/>
      <c r="J3" s="64"/>
      <c r="M3" s="5"/>
      <c r="P3" s="28"/>
      <c r="Q3" s="28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ht="15" customHeight="1" x14ac:dyDescent="0.25">
      <c r="A4" s="14"/>
      <c r="B4" s="11">
        <v>2023</v>
      </c>
      <c r="C4" s="11">
        <v>2024</v>
      </c>
      <c r="D4" s="15" t="s">
        <v>12</v>
      </c>
      <c r="E4" s="11">
        <v>2023</v>
      </c>
      <c r="F4" s="11">
        <v>2024</v>
      </c>
      <c r="G4" s="16" t="s">
        <v>12</v>
      </c>
      <c r="H4" s="11">
        <v>2023</v>
      </c>
      <c r="I4" s="11">
        <v>2024</v>
      </c>
      <c r="J4" s="17" t="s">
        <v>12</v>
      </c>
      <c r="M4" s="5"/>
      <c r="P4" s="28"/>
      <c r="Q4" s="28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ht="17.25" customHeight="1" x14ac:dyDescent="0.25">
      <c r="A5" s="13"/>
      <c r="B5" s="36" t="s">
        <v>18</v>
      </c>
      <c r="C5" s="36" t="s">
        <v>19</v>
      </c>
      <c r="D5" s="20"/>
      <c r="E5" s="36" t="s">
        <v>19</v>
      </c>
      <c r="F5" s="36" t="s">
        <v>18</v>
      </c>
      <c r="G5" s="19"/>
      <c r="H5" s="36" t="s">
        <v>19</v>
      </c>
      <c r="I5" s="36" t="s">
        <v>18</v>
      </c>
      <c r="J5" s="18"/>
      <c r="M5" s="5"/>
      <c r="P5" s="28"/>
      <c r="Q5" s="28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ht="26.25" customHeight="1" x14ac:dyDescent="0.25">
      <c r="A6" s="6" t="s">
        <v>3</v>
      </c>
      <c r="B6" s="32">
        <v>3438.46</v>
      </c>
      <c r="C6" s="38">
        <v>2302.88</v>
      </c>
      <c r="D6" s="30">
        <f t="shared" ref="D6:D13" si="0">100*(C6/B6)-100</f>
        <v>-33.025831331468154</v>
      </c>
      <c r="E6" s="47">
        <v>3273.9900000000002</v>
      </c>
      <c r="F6" s="42">
        <v>2162.94</v>
      </c>
      <c r="G6" s="30">
        <f t="shared" ref="G6:G13" si="1">100*(F6/E6)-100</f>
        <v>-33.935656492536637</v>
      </c>
      <c r="H6" s="50">
        <v>2020.74</v>
      </c>
      <c r="I6" s="42">
        <v>1422.77</v>
      </c>
      <c r="J6" s="30">
        <f t="shared" ref="J6:J12" si="2">100*(I6/H6)-100</f>
        <v>-29.591634747666689</v>
      </c>
      <c r="K6" s="24"/>
      <c r="L6" s="34"/>
      <c r="M6" s="24"/>
      <c r="P6" s="28"/>
      <c r="Q6" s="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ht="42" customHeight="1" x14ac:dyDescent="0.25">
      <c r="A7" s="6" t="s">
        <v>2</v>
      </c>
      <c r="B7" s="32">
        <v>85015.08</v>
      </c>
      <c r="C7" s="39">
        <v>89522.47</v>
      </c>
      <c r="D7" s="30">
        <f t="shared" si="0"/>
        <v>5.3018711503888483</v>
      </c>
      <c r="E7" s="48">
        <v>14388.359999999999</v>
      </c>
      <c r="F7" s="42">
        <v>12308.8</v>
      </c>
      <c r="G7" s="30">
        <f t="shared" si="1"/>
        <v>-14.453071788584666</v>
      </c>
      <c r="H7" s="50">
        <v>14209.22</v>
      </c>
      <c r="I7" s="42">
        <v>11152.96</v>
      </c>
      <c r="J7" s="30">
        <f t="shared" si="2"/>
        <v>-21.508992048824638</v>
      </c>
      <c r="K7" s="24"/>
      <c r="L7" s="34"/>
      <c r="M7" s="24"/>
      <c r="P7" s="28"/>
      <c r="Q7" s="6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ht="47.25" customHeight="1" x14ac:dyDescent="0.25">
      <c r="A8" s="6" t="s">
        <v>4</v>
      </c>
      <c r="B8" s="32">
        <v>143137.20000000001</v>
      </c>
      <c r="C8" s="38">
        <v>159966.79999999999</v>
      </c>
      <c r="D8" s="30">
        <f t="shared" si="0"/>
        <v>11.757670263215971</v>
      </c>
      <c r="E8" s="47">
        <v>88457.04</v>
      </c>
      <c r="F8" s="35">
        <v>103609.16</v>
      </c>
      <c r="G8" s="30">
        <f t="shared" si="1"/>
        <v>17.129354543177129</v>
      </c>
      <c r="H8" s="51">
        <v>53606.36</v>
      </c>
      <c r="I8" s="35">
        <v>47225.66</v>
      </c>
      <c r="J8" s="30">
        <f t="shared" si="2"/>
        <v>-11.902878688275038</v>
      </c>
      <c r="K8" s="24"/>
      <c r="L8" s="34"/>
      <c r="M8" s="24"/>
      <c r="P8" s="28"/>
      <c r="Q8" s="6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</row>
    <row r="9" spans="1:159" ht="44.25" customHeight="1" x14ac:dyDescent="0.25">
      <c r="A9" s="6" t="s">
        <v>5</v>
      </c>
      <c r="B9" s="32">
        <v>132748.33000000002</v>
      </c>
      <c r="C9" s="38">
        <v>134012.88</v>
      </c>
      <c r="D9" s="30">
        <f t="shared" si="0"/>
        <v>0.95259202130829124</v>
      </c>
      <c r="E9" s="47">
        <v>128773</v>
      </c>
      <c r="F9" s="43">
        <v>132951.65</v>
      </c>
      <c r="G9" s="30">
        <f t="shared" si="1"/>
        <v>3.2449737134337084</v>
      </c>
      <c r="H9" s="52">
        <v>124684.91</v>
      </c>
      <c r="I9" s="43">
        <v>109501.81000000001</v>
      </c>
      <c r="J9" s="30">
        <f t="shared" si="2"/>
        <v>-12.177175249194136</v>
      </c>
      <c r="K9" s="24"/>
      <c r="L9" s="34"/>
      <c r="M9" s="24"/>
      <c r="Q9" s="6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</row>
    <row r="10" spans="1:159" ht="47.25" customHeight="1" x14ac:dyDescent="0.25">
      <c r="A10" s="6" t="s">
        <v>10</v>
      </c>
      <c r="B10" s="32">
        <v>17156.18</v>
      </c>
      <c r="C10" s="38">
        <v>6887.68</v>
      </c>
      <c r="D10" s="30">
        <f t="shared" si="0"/>
        <v>-59.853067524355652</v>
      </c>
      <c r="E10" s="47">
        <v>8685.77</v>
      </c>
      <c r="F10" s="44">
        <v>5820.73</v>
      </c>
      <c r="G10" s="30">
        <f t="shared" si="1"/>
        <v>-32.985446310459537</v>
      </c>
      <c r="H10" s="53">
        <v>7585.05</v>
      </c>
      <c r="I10" s="44">
        <v>4949.03</v>
      </c>
      <c r="J10" s="30">
        <f t="shared" si="2"/>
        <v>-34.752836171152467</v>
      </c>
      <c r="K10" s="24"/>
      <c r="L10" s="34"/>
      <c r="M10" s="24"/>
      <c r="P10" s="28"/>
      <c r="Q10" s="6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</row>
    <row r="11" spans="1:159" ht="39" customHeight="1" x14ac:dyDescent="0.25">
      <c r="A11" s="6" t="s">
        <v>6</v>
      </c>
      <c r="B11" s="33">
        <v>10590.25</v>
      </c>
      <c r="C11" s="40">
        <v>12191.58</v>
      </c>
      <c r="D11" s="30">
        <f t="shared" si="0"/>
        <v>15.120795070937888</v>
      </c>
      <c r="E11" s="47">
        <v>7877.29</v>
      </c>
      <c r="F11" s="45">
        <v>12131.09</v>
      </c>
      <c r="G11" s="30">
        <f t="shared" si="1"/>
        <v>54.00080484532117</v>
      </c>
      <c r="H11" s="54">
        <v>7877.29</v>
      </c>
      <c r="I11" s="45">
        <v>9288.75</v>
      </c>
      <c r="J11" s="30">
        <f t="shared" si="2"/>
        <v>17.918091120169507</v>
      </c>
      <c r="K11" s="24"/>
      <c r="L11" s="34"/>
      <c r="M11" s="24"/>
      <c r="P11" s="28"/>
      <c r="Q11" s="6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</row>
    <row r="12" spans="1:159" ht="36.75" customHeight="1" x14ac:dyDescent="0.25">
      <c r="A12" s="6" t="s">
        <v>7</v>
      </c>
      <c r="B12" s="32">
        <v>50529.95</v>
      </c>
      <c r="C12" s="41">
        <v>56980.78</v>
      </c>
      <c r="D12" s="30">
        <f t="shared" si="0"/>
        <v>12.766349462051707</v>
      </c>
      <c r="E12" s="47">
        <v>49410.92</v>
      </c>
      <c r="F12" s="46">
        <v>56155.41</v>
      </c>
      <c r="G12" s="30">
        <f t="shared" si="1"/>
        <v>13.649796441758227</v>
      </c>
      <c r="H12" s="55">
        <v>1877.86</v>
      </c>
      <c r="I12" s="46">
        <v>2189.7399999999998</v>
      </c>
      <c r="J12" s="30">
        <f t="shared" si="2"/>
        <v>16.608266856954174</v>
      </c>
      <c r="K12" s="24"/>
      <c r="L12" s="34"/>
      <c r="M12" s="24"/>
      <c r="P12" s="28"/>
      <c r="Q12" s="6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</row>
    <row r="13" spans="1:159" ht="54" customHeight="1" thickBot="1" x14ac:dyDescent="0.3">
      <c r="A13" s="6" t="s">
        <v>8</v>
      </c>
      <c r="B13" s="32">
        <v>34.85</v>
      </c>
      <c r="C13" s="38">
        <v>0</v>
      </c>
      <c r="D13" s="30">
        <f t="shared" si="0"/>
        <v>-100</v>
      </c>
      <c r="E13" s="49">
        <v>36.200000000000003</v>
      </c>
      <c r="F13" s="38">
        <v>0</v>
      </c>
      <c r="G13" s="30">
        <f t="shared" si="1"/>
        <v>-100</v>
      </c>
      <c r="H13" s="56">
        <v>36.200000000000003</v>
      </c>
      <c r="I13" s="38">
        <v>0</v>
      </c>
      <c r="J13" s="30" t="s">
        <v>16</v>
      </c>
      <c r="K13" s="24"/>
      <c r="L13" s="34"/>
      <c r="M13" s="24"/>
      <c r="P13" s="28"/>
      <c r="Q13" s="6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</row>
    <row r="14" spans="1:159" ht="15.75" thickBot="1" x14ac:dyDescent="0.3">
      <c r="A14" s="1" t="s">
        <v>1</v>
      </c>
      <c r="B14" s="22">
        <f>SUM(B6:B13)</f>
        <v>442650.30000000005</v>
      </c>
      <c r="C14" s="23">
        <f>SUM(C6:C13)</f>
        <v>461865.07000000007</v>
      </c>
      <c r="D14" s="25">
        <f t="shared" ref="D14" si="3">100*(C14/B14)-100</f>
        <v>4.3408464876224002</v>
      </c>
      <c r="E14" s="22">
        <f>SUM(E6:E13)</f>
        <v>300902.57</v>
      </c>
      <c r="F14" s="22">
        <f>SUM(F6:F13)</f>
        <v>325139.78000000003</v>
      </c>
      <c r="G14" s="26">
        <f t="shared" ref="G14" si="4">100*(F14/E14)-100</f>
        <v>8.0548364874384504</v>
      </c>
      <c r="H14" s="22">
        <f>SUM(H6:H13)</f>
        <v>211897.63</v>
      </c>
      <c r="I14" s="22">
        <f>SUM(I6:I13)</f>
        <v>185730.72</v>
      </c>
      <c r="J14" s="27">
        <f t="shared" ref="J14" si="5">100*(I14/H14)-100</f>
        <v>-12.348845053151365</v>
      </c>
      <c r="K14" s="24"/>
      <c r="L14" s="34"/>
      <c r="M14" s="24"/>
      <c r="P14" s="28"/>
      <c r="Q14" s="28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</row>
    <row r="15" spans="1:159" x14ac:dyDescent="0.25">
      <c r="A15" s="2" t="s">
        <v>20</v>
      </c>
      <c r="B15" s="4"/>
      <c r="C15" s="4"/>
      <c r="D15" s="4"/>
      <c r="E15" s="4"/>
      <c r="F15" s="4"/>
      <c r="G15" s="8" t="s">
        <v>13</v>
      </c>
      <c r="H15" s="9"/>
      <c r="I15" s="10"/>
      <c r="J15" s="3"/>
      <c r="M15" s="5"/>
      <c r="P15" s="28"/>
      <c r="Q15" s="28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</row>
    <row r="16" spans="1:159" s="5" customFormat="1" ht="12" customHeight="1" x14ac:dyDescent="0.25">
      <c r="A16" s="37"/>
      <c r="B16" s="28"/>
      <c r="C16" s="28"/>
      <c r="D16" s="28"/>
      <c r="E16" s="28"/>
      <c r="F16" s="28"/>
      <c r="H16" s="31"/>
      <c r="M16" s="21"/>
      <c r="P16" s="29"/>
      <c r="Q16" s="29"/>
      <c r="U16" s="28"/>
      <c r="Y16" s="28"/>
    </row>
    <row r="17" spans="8:25" s="5" customFormat="1" x14ac:dyDescent="0.25"/>
    <row r="18" spans="8:25" s="5" customFormat="1" x14ac:dyDescent="0.25">
      <c r="H18" s="31"/>
      <c r="M18" s="21"/>
      <c r="P18" s="29"/>
      <c r="Q18" s="29"/>
      <c r="U18" s="28"/>
      <c r="Y18" s="28"/>
    </row>
    <row r="19" spans="8:25" s="5" customFormat="1" x14ac:dyDescent="0.25">
      <c r="H19" s="31"/>
      <c r="M19" s="21"/>
      <c r="P19" s="29"/>
      <c r="Q19" s="29"/>
      <c r="U19" s="28"/>
      <c r="Y19" s="28"/>
    </row>
    <row r="20" spans="8:25" s="5" customFormat="1" x14ac:dyDescent="0.25">
      <c r="H20" s="31"/>
      <c r="M20" s="21"/>
      <c r="P20" s="29"/>
      <c r="Q20" s="29"/>
      <c r="U20" s="28"/>
      <c r="Y20" s="28"/>
    </row>
    <row r="21" spans="8:25" s="5" customFormat="1" x14ac:dyDescent="0.25">
      <c r="H21" s="31"/>
      <c r="M21" s="21"/>
      <c r="P21" s="29"/>
      <c r="Q21" s="29"/>
      <c r="U21" s="28"/>
      <c r="Y21" s="28"/>
    </row>
    <row r="22" spans="8:25" s="5" customFormat="1" x14ac:dyDescent="0.25">
      <c r="H22" s="31"/>
      <c r="M22" s="21"/>
      <c r="P22" s="29"/>
      <c r="Q22" s="29"/>
      <c r="U22" s="28"/>
      <c r="Y22" s="28"/>
    </row>
    <row r="23" spans="8:25" s="5" customFormat="1" x14ac:dyDescent="0.25">
      <c r="H23" s="31"/>
      <c r="M23" s="21"/>
      <c r="P23" s="29"/>
      <c r="Q23" s="29"/>
      <c r="U23" s="28"/>
      <c r="Y23" s="28"/>
    </row>
    <row r="24" spans="8:25" s="5" customFormat="1" x14ac:dyDescent="0.25">
      <c r="H24" s="31"/>
      <c r="M24" s="21"/>
      <c r="P24" s="29"/>
      <c r="Q24" s="29"/>
      <c r="U24" s="28"/>
      <c r="Y24" s="28"/>
    </row>
    <row r="25" spans="8:25" s="5" customFormat="1" x14ac:dyDescent="0.25">
      <c r="H25" s="31"/>
      <c r="M25" s="21"/>
      <c r="P25" s="29"/>
      <c r="Q25" s="29"/>
      <c r="U25" s="28"/>
      <c r="Y25" s="28"/>
    </row>
    <row r="26" spans="8:25" s="5" customFormat="1" x14ac:dyDescent="0.25">
      <c r="H26" s="31"/>
      <c r="M26" s="21"/>
      <c r="P26" s="29"/>
      <c r="Q26" s="29"/>
      <c r="U26" s="28"/>
      <c r="Y26" s="28"/>
    </row>
    <row r="27" spans="8:25" s="5" customFormat="1" x14ac:dyDescent="0.25">
      <c r="H27" s="31"/>
      <c r="M27" s="21"/>
      <c r="P27" s="29"/>
      <c r="Q27" s="29"/>
      <c r="U27" s="28"/>
      <c r="Y27" s="28"/>
    </row>
    <row r="28" spans="8:25" s="5" customFormat="1" x14ac:dyDescent="0.25">
      <c r="H28" s="31"/>
      <c r="M28" s="21"/>
      <c r="P28" s="29"/>
      <c r="Q28" s="29"/>
      <c r="U28" s="28"/>
      <c r="Y28" s="28"/>
    </row>
    <row r="29" spans="8:25" s="5" customFormat="1" x14ac:dyDescent="0.25">
      <c r="H29" s="31"/>
      <c r="M29" s="21"/>
      <c r="P29" s="29"/>
      <c r="Q29" s="29"/>
      <c r="U29" s="28"/>
      <c r="Y29" s="28"/>
    </row>
    <row r="30" spans="8:25" s="5" customFormat="1" x14ac:dyDescent="0.25">
      <c r="H30" s="31"/>
      <c r="M30" s="21"/>
      <c r="P30" s="29"/>
      <c r="Q30" s="29"/>
      <c r="U30" s="28"/>
      <c r="Y30" s="28"/>
    </row>
    <row r="31" spans="8:25" s="5" customFormat="1" x14ac:dyDescent="0.25">
      <c r="H31" s="31"/>
      <c r="M31" s="21"/>
      <c r="P31" s="29"/>
      <c r="Q31" s="29"/>
      <c r="U31" s="28"/>
      <c r="Y31" s="28"/>
    </row>
    <row r="32" spans="8:25" s="5" customFormat="1" x14ac:dyDescent="0.25">
      <c r="H32" s="31"/>
      <c r="M32" s="21"/>
      <c r="P32" s="29"/>
      <c r="Q32" s="29"/>
      <c r="U32" s="28"/>
      <c r="Y32" s="28"/>
    </row>
  </sheetData>
  <mergeCells count="5">
    <mergeCell ref="A1:J1"/>
    <mergeCell ref="E2:J2"/>
    <mergeCell ref="E3:G3"/>
    <mergeCell ref="H3:J3"/>
    <mergeCell ref="B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2024-06-25T11:27:42Z</dcterms:modified>
</cp:coreProperties>
</file>