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1789105A-1F7F-40D2-8B17-20E2E46A8823}" xr6:coauthVersionLast="47" xr6:coauthVersionMax="47" xr10:uidLastSave="{00000000-0000-0000-0000-000000000000}"/>
  <bookViews>
    <workbookView xWindow="-120" yWindow="-120" windowWidth="29040" windowHeight="17640" xr2:uid="{7D1F0D19-31A4-478B-853B-B00E9754D423}"/>
  </bookViews>
  <sheets>
    <sheet name="22_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L26" i="1"/>
  <c r="J26" i="1"/>
  <c r="M25" i="1"/>
  <c r="L25" i="1"/>
  <c r="K25" i="1"/>
  <c r="J25" i="1"/>
  <c r="M24" i="1"/>
  <c r="K24" i="1"/>
  <c r="M23" i="1"/>
  <c r="K23" i="1"/>
  <c r="L22" i="1"/>
  <c r="J22" i="1"/>
  <c r="L21" i="1"/>
  <c r="J21" i="1"/>
  <c r="L20" i="1"/>
  <c r="J20" i="1"/>
  <c r="M19" i="1"/>
  <c r="L19" i="1"/>
  <c r="K19" i="1"/>
  <c r="J19" i="1"/>
  <c r="L18" i="1"/>
  <c r="J18" i="1"/>
  <c r="M17" i="1"/>
  <c r="L17" i="1"/>
  <c r="K17" i="1"/>
  <c r="J17" i="1"/>
  <c r="L16" i="1"/>
  <c r="K16" i="1"/>
  <c r="J16" i="1"/>
  <c r="L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L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<sst xmlns="http://schemas.openxmlformats.org/spreadsheetml/2006/main" count="71" uniqueCount="35">
  <si>
    <t xml:space="preserve">Grūdų  ir aliejinių augalų sėklų  supirkimo kiekių suvestinė ataskaita (2024 m. 22–24 sav.) pagal GS-1*, t </t>
  </si>
  <si>
    <t xml:space="preserve">                      Data
Grūdai</t>
  </si>
  <si>
    <t>Pokytis, %</t>
  </si>
  <si>
    <t>24  sav.  (06 12 –18)</t>
  </si>
  <si>
    <t>22  sav.  (05 27 – 06 02)</t>
  </si>
  <si>
    <t>23  sav.  (06 03 – 09)</t>
  </si>
  <si>
    <t>24  sav.  (06 10 – 16)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</si>
  <si>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</si>
  <si>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</si>
  <si>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</si>
  <si>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</si>
  <si>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</si>
  <si>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</si>
  <si>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</si>
  <si>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>-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</si>
  <si>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</si>
  <si>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</si>
  <si>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</si>
  <si>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</si>
  <si>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</si>
  <si>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</si>
  <si>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</si>
  <si>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</si>
  <si>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</si>
  <si>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</si>
  <si>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</si>
  <si>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</si>
  <si>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</si>
  <si>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</si>
  <si>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</si>
  <si>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</si>
  <si>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24 savaitę su 23 savaite</t>
  </si>
  <si>
    <t>*** lyginant 2024 m. 24 savaitę su 2023 m. 24 savaite</t>
  </si>
  <si>
    <t>Pastaba: grūdų bei aliejinių augalų sėklų 22 ir 23 savaičių supirkimo kiekiai patikslinti  2024-06-20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</si>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</sst>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4" fontId="7" fillId="0" borderId="12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4" fontId="1" fillId="0" borderId="0" xfId="0" applyNumberFormat="1" applyFont="1"/>
    <xf numFmtId="4" fontId="3" fillId="0" borderId="0" xfId="0" applyNumberFormat="1" applyFont="1" applyAlignment="1">
      <alignment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" fillId="0" borderId="12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4" fillId="3" borderId="18" xfId="0" applyNumberFormat="1" applyFont="1" applyFill="1" applyBorder="1" applyAlignment="1">
      <alignment vertical="center"/>
    </xf>
    <xf numFmtId="4" fontId="5" fillId="3" borderId="18" xfId="0" applyNumberFormat="1" applyFont="1" applyFill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BFB9EE73-8DB1-4A19-A87F-C363AED30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21CF94BB-E3A0-4537-AEDC-D33C022E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33D8156-AAE3-4394-9C46-7EB81F57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D2BEACE-A5BF-439F-9561-1EBFDEDD4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B60631C-9D20-482D-B8A8-41DB2618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79E7464-CB66-459B-8380-26AB93C61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6492F08-1DA5-444D-AC3B-9B5125E1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DA04F46-5EF9-48AD-B291-6A3A6DDA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1AE6-A9C6-4A2D-BD8D-296FEFA414A6}">
  <dimension ref="A2:V35"/>
  <sheetViews>
    <sheetView showGridLines="0" tabSelected="1" workbookViewId="0">
      <selection activeCell="Q29" sqref="Q29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</cols>
  <sheetData>
    <row r="2" spans="1:22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22" ht="15" customHeight="1" x14ac:dyDescent="0.25">
      <c r="A4" s="2" t="s">
        <v>1</v>
      </c>
      <c r="B4" s="3">
        <v>2023</v>
      </c>
      <c r="C4" s="3"/>
      <c r="D4" s="3">
        <v>2024</v>
      </c>
      <c r="E4" s="3"/>
      <c r="F4" s="3"/>
      <c r="G4" s="3"/>
      <c r="H4" s="3"/>
      <c r="I4" s="3"/>
      <c r="J4" s="4" t="s">
        <v>2</v>
      </c>
      <c r="K4" s="4"/>
      <c r="L4" s="4"/>
      <c r="M4" s="5"/>
    </row>
    <row r="5" spans="1:22" ht="15" customHeight="1" x14ac:dyDescent="0.25">
      <c r="A5" s="2"/>
      <c r="B5" s="6" t="s">
        <v>3</v>
      </c>
      <c r="C5" s="7"/>
      <c r="D5" s="8" t="s">
        <v>4</v>
      </c>
      <c r="E5" s="9"/>
      <c r="F5" s="6" t="s">
        <v>5</v>
      </c>
      <c r="G5" s="7"/>
      <c r="H5" s="6" t="s">
        <v>6</v>
      </c>
      <c r="I5" s="7"/>
      <c r="J5" s="10" t="s">
        <v>7</v>
      </c>
      <c r="K5" s="10"/>
      <c r="L5" s="10" t="s">
        <v>8</v>
      </c>
      <c r="M5" s="11"/>
    </row>
    <row r="6" spans="1:22" ht="15" customHeight="1" x14ac:dyDescent="0.25">
      <c r="A6" s="2"/>
      <c r="B6" s="12" t="s">
        <v>9</v>
      </c>
      <c r="C6" s="12" t="s">
        <v>10</v>
      </c>
      <c r="D6" s="12" t="s">
        <v>9</v>
      </c>
      <c r="E6" s="12" t="s">
        <v>10</v>
      </c>
      <c r="F6" s="12" t="s">
        <v>9</v>
      </c>
      <c r="G6" s="12" t="s">
        <v>10</v>
      </c>
      <c r="H6" s="12" t="s">
        <v>9</v>
      </c>
      <c r="I6" s="12" t="s">
        <v>10</v>
      </c>
      <c r="J6" s="12" t="s">
        <v>9</v>
      </c>
      <c r="K6" s="12" t="s">
        <v>10</v>
      </c>
      <c r="L6" s="12" t="s">
        <v>9</v>
      </c>
      <c r="M6" s="13" t="s">
        <v>10</v>
      </c>
    </row>
    <row r="7" spans="1:22" ht="37.5" customHeight="1" x14ac:dyDescent="0.2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22" s="21" customFormat="1" x14ac:dyDescent="0.25">
      <c r="A8" s="14" t="s">
        <v>11</v>
      </c>
      <c r="B8" s="15">
        <v>13776.615</v>
      </c>
      <c r="C8" s="16">
        <v>15376.58</v>
      </c>
      <c r="D8" s="17">
        <v>10839.026000000002</v>
      </c>
      <c r="E8" s="17">
        <v>14090.151</v>
      </c>
      <c r="F8" s="15">
        <v>7064.8590000000004</v>
      </c>
      <c r="G8" s="16">
        <v>13518.316000000001</v>
      </c>
      <c r="H8" s="17">
        <v>5392.9690000000001</v>
      </c>
      <c r="I8" s="17">
        <v>10912.201999999999</v>
      </c>
      <c r="J8" s="15">
        <f t="shared" ref="J8:K23" si="0">+((H8*100/F8)-100)</f>
        <v>-23.664874274207037</v>
      </c>
      <c r="K8" s="18">
        <f t="shared" si="0"/>
        <v>-19.278392367806774</v>
      </c>
      <c r="L8" s="17">
        <f t="shared" ref="L8:M23" si="1">+((H8*100/B8)-100)</f>
        <v>-60.854179346668246</v>
      </c>
      <c r="M8" s="19">
        <f t="shared" si="1"/>
        <v>-29.033621260384308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s="21" customFormat="1" x14ac:dyDescent="0.25">
      <c r="A9" s="22" t="s">
        <v>12</v>
      </c>
      <c r="B9" s="23">
        <v>640.85599999999999</v>
      </c>
      <c r="C9" s="24">
        <v>32</v>
      </c>
      <c r="D9" s="25">
        <v>1128.7730000000001</v>
      </c>
      <c r="E9" s="25">
        <v>82.697000000000003</v>
      </c>
      <c r="F9" s="23">
        <v>762.76900000000001</v>
      </c>
      <c r="G9" s="24">
        <v>217.72</v>
      </c>
      <c r="H9" s="25">
        <v>472.25300000000004</v>
      </c>
      <c r="I9" s="25">
        <v>200.77199999999999</v>
      </c>
      <c r="J9" s="23">
        <f>+((H9*100/F9)-100)</f>
        <v>-38.087022414387576</v>
      </c>
      <c r="K9" s="26">
        <f>+((I9*100/G9)-100)</f>
        <v>-7.7843101230938743</v>
      </c>
      <c r="L9" s="25">
        <f>+((H9*100/B9)-100)</f>
        <v>-26.309030421810817</v>
      </c>
      <c r="M9" s="27">
        <f>+((I9*100/C9)-100)</f>
        <v>527.41250000000002</v>
      </c>
      <c r="N9" s="20"/>
      <c r="P9" s="28"/>
      <c r="Q9" s="28"/>
      <c r="R9" s="28"/>
    </row>
    <row r="10" spans="1:22" x14ac:dyDescent="0.25">
      <c r="A10" s="29" t="s">
        <v>13</v>
      </c>
      <c r="B10" s="30">
        <v>1630.098</v>
      </c>
      <c r="C10" s="31">
        <v>495.17</v>
      </c>
      <c r="D10" s="32">
        <v>555.54499999999996</v>
      </c>
      <c r="E10" s="32">
        <v>345.65600000000001</v>
      </c>
      <c r="F10" s="30">
        <v>277.94200000000001</v>
      </c>
      <c r="G10" s="31">
        <v>134.19999999999999</v>
      </c>
      <c r="H10" s="32">
        <v>1389.701</v>
      </c>
      <c r="I10" s="32">
        <v>0</v>
      </c>
      <c r="J10" s="30">
        <f>+((H10*100/F10)-100)</f>
        <v>399.99676191435623</v>
      </c>
      <c r="K10" s="33" t="s">
        <v>14</v>
      </c>
      <c r="L10" s="32">
        <f t="shared" si="1"/>
        <v>-14.747395555359248</v>
      </c>
      <c r="M10" s="34" t="s">
        <v>14</v>
      </c>
      <c r="N10" s="20"/>
      <c r="O10" s="20"/>
      <c r="P10" s="20"/>
      <c r="Q10" s="20"/>
    </row>
    <row r="11" spans="1:22" x14ac:dyDescent="0.25">
      <c r="A11" s="29" t="s">
        <v>15</v>
      </c>
      <c r="B11" s="30">
        <v>8934.9159999999993</v>
      </c>
      <c r="C11" s="31">
        <v>13475.778</v>
      </c>
      <c r="D11" s="32">
        <v>6802.3039999999992</v>
      </c>
      <c r="E11" s="32">
        <v>6983.2790000000005</v>
      </c>
      <c r="F11" s="30">
        <v>4807.0860000000002</v>
      </c>
      <c r="G11" s="31">
        <v>12816.281999999999</v>
      </c>
      <c r="H11" s="32">
        <v>2294.5729999999999</v>
      </c>
      <c r="I11" s="32">
        <v>7402.3090000000002</v>
      </c>
      <c r="J11" s="30">
        <f t="shared" si="0"/>
        <v>-52.266861878485223</v>
      </c>
      <c r="K11" s="33">
        <f t="shared" si="0"/>
        <v>-42.242929735784521</v>
      </c>
      <c r="L11" s="32">
        <f t="shared" si="1"/>
        <v>-74.319031091058946</v>
      </c>
      <c r="M11" s="34">
        <f t="shared" si="1"/>
        <v>-45.069524000766414</v>
      </c>
      <c r="N11" s="20"/>
      <c r="P11" s="20"/>
      <c r="Q11" s="20"/>
    </row>
    <row r="12" spans="1:22" x14ac:dyDescent="0.25">
      <c r="A12" s="29" t="s">
        <v>16</v>
      </c>
      <c r="B12" s="30">
        <v>622.68000000000006</v>
      </c>
      <c r="C12" s="31">
        <v>122.02</v>
      </c>
      <c r="D12" s="32">
        <v>1584.2760000000001</v>
      </c>
      <c r="E12" s="32">
        <v>4861.9840000000004</v>
      </c>
      <c r="F12" s="30">
        <v>689.13400000000001</v>
      </c>
      <c r="G12" s="31">
        <v>172.81200000000001</v>
      </c>
      <c r="H12" s="32">
        <v>705.14400000000001</v>
      </c>
      <c r="I12" s="32">
        <v>3239.951</v>
      </c>
      <c r="J12" s="30">
        <f t="shared" si="0"/>
        <v>2.3232056465070485</v>
      </c>
      <c r="K12" s="33">
        <f t="shared" si="0"/>
        <v>1774.8414461958657</v>
      </c>
      <c r="L12" s="32">
        <f t="shared" si="1"/>
        <v>13.24339949894005</v>
      </c>
      <c r="M12" s="34">
        <f t="shared" si="1"/>
        <v>2555.2622520898212</v>
      </c>
      <c r="N12" s="20"/>
      <c r="O12" s="20"/>
      <c r="P12" s="20"/>
      <c r="Q12" s="20"/>
    </row>
    <row r="13" spans="1:22" x14ac:dyDescent="0.25">
      <c r="A13" s="29" t="s">
        <v>17</v>
      </c>
      <c r="B13" s="30">
        <v>1948.0650000000001</v>
      </c>
      <c r="C13" s="31">
        <v>1251.6120000000001</v>
      </c>
      <c r="D13" s="32">
        <v>768.12800000000004</v>
      </c>
      <c r="E13" s="32">
        <v>1816.5350000000001</v>
      </c>
      <c r="F13" s="30">
        <v>527.928</v>
      </c>
      <c r="G13" s="31">
        <v>177.30199999999999</v>
      </c>
      <c r="H13" s="32">
        <v>531.298</v>
      </c>
      <c r="I13" s="32">
        <v>69.17</v>
      </c>
      <c r="J13" s="30">
        <f t="shared" si="0"/>
        <v>0.63834462275158899</v>
      </c>
      <c r="K13" s="33">
        <f t="shared" si="0"/>
        <v>-60.987467710460116</v>
      </c>
      <c r="L13" s="32">
        <f t="shared" si="1"/>
        <v>-72.726885396534513</v>
      </c>
      <c r="M13" s="34">
        <f t="shared" si="1"/>
        <v>-94.473526939658612</v>
      </c>
      <c r="N13" s="20"/>
    </row>
    <row r="14" spans="1:22" s="21" customFormat="1" x14ac:dyDescent="0.25">
      <c r="A14" s="14" t="s">
        <v>18</v>
      </c>
      <c r="B14" s="15">
        <v>74.938999999999993</v>
      </c>
      <c r="C14" s="16">
        <v>47.16</v>
      </c>
      <c r="D14" s="17">
        <v>41.835000000000001</v>
      </c>
      <c r="E14" s="17">
        <v>182.42</v>
      </c>
      <c r="F14" s="15">
        <v>45.875999999999998</v>
      </c>
      <c r="G14" s="16">
        <v>104</v>
      </c>
      <c r="H14" s="17">
        <v>34.307000000000002</v>
      </c>
      <c r="I14" s="32">
        <v>234.78</v>
      </c>
      <c r="J14" s="15">
        <f t="shared" si="0"/>
        <v>-25.217978899642503</v>
      </c>
      <c r="K14" s="18">
        <f t="shared" si="0"/>
        <v>125.75</v>
      </c>
      <c r="L14" s="17">
        <f t="shared" si="1"/>
        <v>-54.220099013864605</v>
      </c>
      <c r="M14" s="19">
        <f t="shared" si="1"/>
        <v>397.83715012722649</v>
      </c>
      <c r="N14" s="20"/>
      <c r="O14" s="28"/>
      <c r="P14" s="28"/>
      <c r="Q14" s="28"/>
      <c r="R14" s="28"/>
      <c r="S14" s="28"/>
    </row>
    <row r="15" spans="1:22" x14ac:dyDescent="0.25">
      <c r="A15" s="35" t="s">
        <v>13</v>
      </c>
      <c r="B15" s="23">
        <v>47.16</v>
      </c>
      <c r="C15" s="24">
        <v>47.16</v>
      </c>
      <c r="D15" s="25">
        <v>41.835000000000001</v>
      </c>
      <c r="E15" s="25">
        <v>0</v>
      </c>
      <c r="F15" s="23">
        <v>41.73</v>
      </c>
      <c r="G15" s="24">
        <v>0</v>
      </c>
      <c r="H15" s="25">
        <v>26.936</v>
      </c>
      <c r="I15" s="25">
        <v>0</v>
      </c>
      <c r="J15" s="23">
        <f t="shared" si="0"/>
        <v>-35.45171339563862</v>
      </c>
      <c r="K15" s="26" t="s">
        <v>14</v>
      </c>
      <c r="L15" s="25">
        <f t="shared" si="1"/>
        <v>-42.883799830364715</v>
      </c>
      <c r="M15" s="27" t="s">
        <v>14</v>
      </c>
      <c r="N15" s="20"/>
      <c r="P15" s="20"/>
      <c r="Q15" s="20"/>
    </row>
    <row r="16" spans="1:22" x14ac:dyDescent="0.25">
      <c r="A16" s="36" t="s">
        <v>15</v>
      </c>
      <c r="B16" s="37">
        <v>27.779</v>
      </c>
      <c r="C16" s="38">
        <v>0</v>
      </c>
      <c r="D16" s="39">
        <v>0</v>
      </c>
      <c r="E16" s="39">
        <v>182.42</v>
      </c>
      <c r="F16" s="37">
        <v>4.1459999999999999</v>
      </c>
      <c r="G16" s="38">
        <v>104</v>
      </c>
      <c r="H16" s="39">
        <v>7.3710000000000004</v>
      </c>
      <c r="I16" s="39">
        <v>234.78</v>
      </c>
      <c r="J16" s="37">
        <f t="shared" si="0"/>
        <v>77.785817655571634</v>
      </c>
      <c r="K16" s="40">
        <f t="shared" si="0"/>
        <v>125.75</v>
      </c>
      <c r="L16" s="39">
        <f t="shared" si="1"/>
        <v>-73.465567515029335</v>
      </c>
      <c r="M16" s="41" t="s">
        <v>14</v>
      </c>
      <c r="N16" s="20"/>
      <c r="P16" s="20"/>
      <c r="Q16" s="20"/>
    </row>
    <row r="17" spans="1:19" s="21" customFormat="1" x14ac:dyDescent="0.25">
      <c r="A17" s="14" t="s">
        <v>19</v>
      </c>
      <c r="B17" s="15">
        <v>1877.6010000000001</v>
      </c>
      <c r="C17" s="16">
        <v>1891.56</v>
      </c>
      <c r="D17" s="17">
        <v>3001.0709999999999</v>
      </c>
      <c r="E17" s="17">
        <v>3328.58</v>
      </c>
      <c r="F17" s="15">
        <v>489.88400000000001</v>
      </c>
      <c r="G17" s="16">
        <v>1009.972</v>
      </c>
      <c r="H17" s="17">
        <v>496.48500000000001</v>
      </c>
      <c r="I17" s="32">
        <v>856.66</v>
      </c>
      <c r="J17" s="15">
        <f t="shared" si="0"/>
        <v>1.3474618481109815</v>
      </c>
      <c r="K17" s="18">
        <f t="shared" si="0"/>
        <v>-15.179826767474736</v>
      </c>
      <c r="L17" s="17">
        <f t="shared" si="1"/>
        <v>-73.557481062270426</v>
      </c>
      <c r="M17" s="19">
        <f t="shared" si="1"/>
        <v>-54.711455095265279</v>
      </c>
      <c r="N17" s="20"/>
      <c r="O17" s="28"/>
      <c r="P17" s="28"/>
      <c r="Q17" s="28"/>
      <c r="R17" s="28"/>
      <c r="S17" s="28"/>
    </row>
    <row r="18" spans="1:19" x14ac:dyDescent="0.25">
      <c r="A18" s="35" t="s">
        <v>13</v>
      </c>
      <c r="B18" s="23">
        <v>161.34</v>
      </c>
      <c r="C18" s="24">
        <v>75.36</v>
      </c>
      <c r="D18" s="25">
        <v>611.47400000000005</v>
      </c>
      <c r="E18" s="25">
        <v>25.74</v>
      </c>
      <c r="F18" s="23">
        <v>294.19</v>
      </c>
      <c r="G18" s="24">
        <v>174.94</v>
      </c>
      <c r="H18" s="25">
        <v>128.714</v>
      </c>
      <c r="I18" s="25">
        <v>0</v>
      </c>
      <c r="J18" s="23">
        <f t="shared" si="0"/>
        <v>-56.248002991264151</v>
      </c>
      <c r="K18" s="26" t="s">
        <v>14</v>
      </c>
      <c r="L18" s="25">
        <f t="shared" si="1"/>
        <v>-20.22189165736954</v>
      </c>
      <c r="M18" s="27" t="s">
        <v>14</v>
      </c>
      <c r="N18" s="20"/>
      <c r="P18" s="20"/>
      <c r="Q18" s="20"/>
    </row>
    <row r="19" spans="1:19" x14ac:dyDescent="0.25">
      <c r="A19" s="29" t="s">
        <v>15</v>
      </c>
      <c r="B19" s="30">
        <v>315.05399999999997</v>
      </c>
      <c r="C19" s="31">
        <v>1352.94</v>
      </c>
      <c r="D19" s="32">
        <v>869.45</v>
      </c>
      <c r="E19" s="32">
        <v>1952.3</v>
      </c>
      <c r="F19" s="30">
        <v>154.774</v>
      </c>
      <c r="G19" s="31">
        <v>835.03199999999993</v>
      </c>
      <c r="H19" s="32">
        <v>118.471</v>
      </c>
      <c r="I19" s="32">
        <v>856.66</v>
      </c>
      <c r="J19" s="30">
        <f t="shared" si="0"/>
        <v>-23.455489940170821</v>
      </c>
      <c r="K19" s="33">
        <f t="shared" si="0"/>
        <v>2.5900803801531112</v>
      </c>
      <c r="L19" s="32">
        <f t="shared" si="1"/>
        <v>-62.396605026439907</v>
      </c>
      <c r="M19" s="34">
        <f t="shared" si="1"/>
        <v>-36.681597114432279</v>
      </c>
      <c r="N19" s="20"/>
      <c r="P19" s="20"/>
      <c r="Q19" s="20"/>
    </row>
    <row r="20" spans="1:19" x14ac:dyDescent="0.25">
      <c r="A20" s="36" t="s">
        <v>20</v>
      </c>
      <c r="B20" s="37">
        <v>1401.2070000000001</v>
      </c>
      <c r="C20" s="38">
        <v>463.26</v>
      </c>
      <c r="D20" s="39">
        <v>1520.1469999999999</v>
      </c>
      <c r="E20" s="39">
        <v>1350.54</v>
      </c>
      <c r="F20" s="37">
        <v>40.92</v>
      </c>
      <c r="G20" s="38">
        <v>0</v>
      </c>
      <c r="H20" s="39">
        <v>249.3</v>
      </c>
      <c r="I20" s="39">
        <v>0</v>
      </c>
      <c r="J20" s="42">
        <f t="shared" si="0"/>
        <v>509.23753665689151</v>
      </c>
      <c r="K20" s="40" t="s">
        <v>14</v>
      </c>
      <c r="L20" s="41">
        <f t="shared" si="1"/>
        <v>-82.208196219402282</v>
      </c>
      <c r="M20" s="41" t="s">
        <v>14</v>
      </c>
      <c r="N20" s="20"/>
      <c r="P20" s="20"/>
      <c r="Q20" s="20"/>
    </row>
    <row r="21" spans="1:19" x14ac:dyDescent="0.25">
      <c r="A21" s="29" t="s">
        <v>21</v>
      </c>
      <c r="B21" s="30">
        <v>66.322999999999993</v>
      </c>
      <c r="C21" s="31">
        <v>0</v>
      </c>
      <c r="D21" s="32">
        <v>23.655999999999999</v>
      </c>
      <c r="E21" s="32">
        <v>35.374000000000002</v>
      </c>
      <c r="F21" s="30">
        <v>65.554000000000002</v>
      </c>
      <c r="G21" s="31">
        <v>0</v>
      </c>
      <c r="H21" s="32">
        <v>21.08</v>
      </c>
      <c r="I21" s="32">
        <v>26.65</v>
      </c>
      <c r="J21" s="43">
        <f t="shared" si="0"/>
        <v>-67.843304756384043</v>
      </c>
      <c r="K21" s="33" t="s">
        <v>14</v>
      </c>
      <c r="L21" s="34">
        <f t="shared" si="1"/>
        <v>-68.216154275289114</v>
      </c>
      <c r="M21" s="34" t="s">
        <v>14</v>
      </c>
      <c r="N21" s="20"/>
      <c r="P21" s="20"/>
      <c r="Q21" s="20"/>
    </row>
    <row r="22" spans="1:19" x14ac:dyDescent="0.25">
      <c r="A22" s="29" t="s">
        <v>22</v>
      </c>
      <c r="B22" s="30">
        <v>49.68</v>
      </c>
      <c r="C22" s="31">
        <v>51.3</v>
      </c>
      <c r="D22" s="32">
        <v>94.025999999999996</v>
      </c>
      <c r="E22" s="32">
        <v>0</v>
      </c>
      <c r="F22" s="30">
        <v>50.201999999999998</v>
      </c>
      <c r="G22" s="31">
        <v>0</v>
      </c>
      <c r="H22" s="32">
        <v>47.088999999999999</v>
      </c>
      <c r="I22" s="32">
        <v>0</v>
      </c>
      <c r="J22" s="43">
        <f>+((H22*100/F22)-100)</f>
        <v>-6.2009481693956445</v>
      </c>
      <c r="K22" s="33" t="s">
        <v>14</v>
      </c>
      <c r="L22" s="34">
        <f t="shared" si="1"/>
        <v>-5.2153784219001693</v>
      </c>
      <c r="M22" s="34" t="s">
        <v>14</v>
      </c>
      <c r="N22" s="20"/>
      <c r="P22" s="20"/>
      <c r="Q22" s="20"/>
    </row>
    <row r="23" spans="1:19" x14ac:dyDescent="0.25">
      <c r="A23" s="29" t="s">
        <v>23</v>
      </c>
      <c r="B23" s="30">
        <v>763.77800000000002</v>
      </c>
      <c r="C23" s="31">
        <v>132</v>
      </c>
      <c r="D23" s="32">
        <v>235.07300000000001</v>
      </c>
      <c r="E23" s="32">
        <v>47.6</v>
      </c>
      <c r="F23" s="30">
        <v>17.667999999999999</v>
      </c>
      <c r="G23" s="31">
        <v>27.04</v>
      </c>
      <c r="H23" s="32">
        <v>0</v>
      </c>
      <c r="I23" s="32">
        <v>24.16</v>
      </c>
      <c r="J23" s="43" t="s">
        <v>14</v>
      </c>
      <c r="K23" s="33">
        <f t="shared" si="0"/>
        <v>-10.650887573964496</v>
      </c>
      <c r="L23" s="34" t="s">
        <v>14</v>
      </c>
      <c r="M23" s="34">
        <f t="shared" si="1"/>
        <v>-81.696969696969688</v>
      </c>
      <c r="N23" s="20"/>
      <c r="P23" s="20"/>
      <c r="Q23" s="20"/>
    </row>
    <row r="24" spans="1:19" x14ac:dyDescent="0.25">
      <c r="A24" s="29" t="s">
        <v>24</v>
      </c>
      <c r="B24" s="30">
        <v>0</v>
      </c>
      <c r="C24" s="31">
        <v>452.22</v>
      </c>
      <c r="D24" s="32">
        <v>125.05</v>
      </c>
      <c r="E24" s="32">
        <v>182.04</v>
      </c>
      <c r="F24" s="30">
        <v>0</v>
      </c>
      <c r="G24" s="31">
        <v>386.88</v>
      </c>
      <c r="H24" s="32">
        <v>2</v>
      </c>
      <c r="I24" s="32">
        <v>98.3</v>
      </c>
      <c r="J24" s="43" t="s">
        <v>14</v>
      </c>
      <c r="K24" s="33">
        <f t="shared" ref="K24:K36" si="2">+((I24*100/G24)-100)</f>
        <v>-74.591604631927211</v>
      </c>
      <c r="L24" s="34" t="s">
        <v>14</v>
      </c>
      <c r="M24" s="34">
        <f t="shared" ref="L24:M36" si="3">+((I24*100/C24)-100)</f>
        <v>-78.262792446154521</v>
      </c>
      <c r="N24" s="20"/>
      <c r="P24" s="20"/>
      <c r="Q24" s="20"/>
    </row>
    <row r="25" spans="1:19" x14ac:dyDescent="0.25">
      <c r="A25" s="35" t="s">
        <v>25</v>
      </c>
      <c r="B25" s="23">
        <v>97.332999999999998</v>
      </c>
      <c r="C25" s="24">
        <v>41.881999999999998</v>
      </c>
      <c r="D25" s="25">
        <v>100.229</v>
      </c>
      <c r="E25" s="25">
        <v>54.94</v>
      </c>
      <c r="F25" s="23">
        <v>54.64</v>
      </c>
      <c r="G25" s="24">
        <v>25.898</v>
      </c>
      <c r="H25" s="25">
        <v>115.771</v>
      </c>
      <c r="I25" s="25">
        <v>63.636000000000003</v>
      </c>
      <c r="J25" s="44">
        <f t="shared" ref="J25:K28" si="4">+((H25*100/F25)-100)</f>
        <v>111.87957540263542</v>
      </c>
      <c r="K25" s="26">
        <f t="shared" si="2"/>
        <v>145.71781604757126</v>
      </c>
      <c r="L25" s="27">
        <f t="shared" si="3"/>
        <v>18.943215558957405</v>
      </c>
      <c r="M25" s="27">
        <f t="shared" si="3"/>
        <v>51.941168043550931</v>
      </c>
      <c r="N25" s="20"/>
      <c r="P25" s="20"/>
      <c r="Q25" s="20"/>
    </row>
    <row r="26" spans="1:19" x14ac:dyDescent="0.25">
      <c r="A26" s="29" t="s">
        <v>26</v>
      </c>
      <c r="B26" s="30">
        <v>627.52</v>
      </c>
      <c r="C26" s="31">
        <v>1802.84</v>
      </c>
      <c r="D26" s="32">
        <v>189.93799999999999</v>
      </c>
      <c r="E26" s="32">
        <v>0</v>
      </c>
      <c r="F26" s="30">
        <v>54.588000000000001</v>
      </c>
      <c r="G26" s="31">
        <v>25.79</v>
      </c>
      <c r="H26" s="32">
        <v>55.939</v>
      </c>
      <c r="I26" s="32">
        <v>0</v>
      </c>
      <c r="J26" s="43">
        <f t="shared" si="4"/>
        <v>2.4749029090642551</v>
      </c>
      <c r="K26" s="33" t="s">
        <v>14</v>
      </c>
      <c r="L26" s="34">
        <f t="shared" si="3"/>
        <v>-91.085702447730753</v>
      </c>
      <c r="M26" s="34" t="s">
        <v>14</v>
      </c>
      <c r="N26" s="20"/>
      <c r="P26" s="20"/>
      <c r="Q26" s="20"/>
    </row>
    <row r="27" spans="1:19" x14ac:dyDescent="0.25">
      <c r="A27" s="29" t="s">
        <v>27</v>
      </c>
      <c r="B27" s="30">
        <v>326.976</v>
      </c>
      <c r="C27" s="31">
        <v>284.64999999999998</v>
      </c>
      <c r="D27" s="32">
        <v>905.92499999999995</v>
      </c>
      <c r="E27" s="32">
        <v>8230.3019999999997</v>
      </c>
      <c r="F27" s="30">
        <v>1359.8</v>
      </c>
      <c r="G27" s="31">
        <v>1219.232</v>
      </c>
      <c r="H27" s="32">
        <v>305.11</v>
      </c>
      <c r="I27" s="32">
        <v>370.9</v>
      </c>
      <c r="J27" s="43">
        <f t="shared" si="4"/>
        <v>-77.562141491395792</v>
      </c>
      <c r="K27" s="33">
        <f t="shared" si="4"/>
        <v>-69.579210519408946</v>
      </c>
      <c r="L27" s="34">
        <f t="shared" si="3"/>
        <v>-6.6873409669211128</v>
      </c>
      <c r="M27" s="34">
        <f t="shared" si="3"/>
        <v>30.300368874055863</v>
      </c>
      <c r="N27" s="20"/>
      <c r="P27" s="20"/>
      <c r="Q27" s="20"/>
    </row>
    <row r="28" spans="1:19" x14ac:dyDescent="0.25">
      <c r="A28" s="29" t="s">
        <v>28</v>
      </c>
      <c r="B28" s="30">
        <v>0</v>
      </c>
      <c r="C28" s="31">
        <v>0</v>
      </c>
      <c r="D28" s="32">
        <v>0</v>
      </c>
      <c r="E28" s="32">
        <v>10</v>
      </c>
      <c r="F28" s="30">
        <v>0</v>
      </c>
      <c r="G28" s="31">
        <v>0</v>
      </c>
      <c r="H28" s="32">
        <v>0</v>
      </c>
      <c r="I28" s="32">
        <v>0</v>
      </c>
      <c r="J28" s="43" t="s">
        <v>14</v>
      </c>
      <c r="K28" s="33" t="s">
        <v>14</v>
      </c>
      <c r="L28" s="34" t="s">
        <v>14</v>
      </c>
      <c r="M28" s="34" t="s">
        <v>14</v>
      </c>
      <c r="N28" s="20"/>
      <c r="P28" s="20"/>
      <c r="Q28" s="20"/>
    </row>
    <row r="29" spans="1:19" x14ac:dyDescent="0.25">
      <c r="A29" s="45" t="s">
        <v>29</v>
      </c>
      <c r="B29" s="46">
        <v>17660.764999999999</v>
      </c>
      <c r="C29" s="47">
        <v>20080.192000000003</v>
      </c>
      <c r="D29" s="47">
        <v>15555.83</v>
      </c>
      <c r="E29" s="47">
        <v>26085.406999999999</v>
      </c>
      <c r="F29" s="47">
        <v>9203.0730000000003</v>
      </c>
      <c r="G29" s="47">
        <v>16046.008000000002</v>
      </c>
      <c r="H29" s="47">
        <v>6470.75</v>
      </c>
      <c r="I29" s="47">
        <v>12587.288</v>
      </c>
      <c r="J29" s="47">
        <f>+((H29*100/F29)-100)</f>
        <v>-29.68924618983246</v>
      </c>
      <c r="K29" s="47">
        <f>+((I29*100/G29)-100)</f>
        <v>-21.555018544176221</v>
      </c>
      <c r="L29" s="47">
        <f>+((H29*100/B29)-100)</f>
        <v>-63.360873665438611</v>
      </c>
      <c r="M29" s="48">
        <f>+((I29*100/C29)-100)</f>
        <v>-37.31490216826613</v>
      </c>
    </row>
    <row r="30" spans="1:19" x14ac:dyDescent="0.25">
      <c r="A30" s="29" t="s">
        <v>30</v>
      </c>
      <c r="B30" s="49"/>
      <c r="C30" s="49"/>
      <c r="D30" s="49"/>
      <c r="E30" s="49"/>
      <c r="F30" s="49"/>
      <c r="G30" s="49"/>
      <c r="H30" s="49"/>
      <c r="I30" s="49"/>
      <c r="J30" s="29"/>
      <c r="K30" s="29"/>
      <c r="L30" s="29"/>
      <c r="M30" s="29"/>
    </row>
    <row r="31" spans="1:19" ht="15" customHeight="1" x14ac:dyDescent="0.25">
      <c r="A31" s="50" t="s">
        <v>31</v>
      </c>
      <c r="B31" s="50"/>
      <c r="C31" s="50"/>
      <c r="D31" s="50"/>
      <c r="E31" s="50"/>
      <c r="F31" s="51"/>
      <c r="G31" s="51"/>
      <c r="H31" s="51"/>
      <c r="I31" s="51"/>
      <c r="K31" s="20"/>
      <c r="L31" s="20"/>
      <c r="M31" s="20"/>
    </row>
    <row r="32" spans="1:19" x14ac:dyDescent="0.25">
      <c r="A32" s="50" t="s">
        <v>32</v>
      </c>
      <c r="B32" s="50"/>
      <c r="C32" s="50"/>
      <c r="D32" s="50"/>
      <c r="E32" s="50"/>
      <c r="F32" s="52"/>
      <c r="J32" s="53"/>
      <c r="K32" s="20"/>
      <c r="L32" s="20"/>
      <c r="M32" s="20"/>
    </row>
    <row r="33" spans="1:13" ht="15" customHeight="1" x14ac:dyDescent="0.25">
      <c r="A33" s="54" t="s">
        <v>33</v>
      </c>
      <c r="B33" s="54"/>
      <c r="C33" s="54"/>
      <c r="D33" s="54"/>
      <c r="E33" s="54"/>
      <c r="F33" s="54"/>
      <c r="G33" s="54"/>
      <c r="H33" s="54"/>
      <c r="I33" s="54"/>
      <c r="J33" s="54"/>
      <c r="K33" s="53" t="s">
        <v>34</v>
      </c>
      <c r="L33" s="29"/>
      <c r="M33" s="29"/>
    </row>
    <row r="34" spans="1:13" x14ac:dyDescent="0.25">
      <c r="B34" s="20"/>
      <c r="C34" s="20"/>
    </row>
    <row r="35" spans="1:13" x14ac:dyDescent="0.25">
      <c r="J35" s="53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22_24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2024-06-19T08:55:08Z</dcterms:created>
  <dcterms:modified xsi:type="dcterms:W3CDTF">2024-06-19T08:55:41Z</dcterms:modified>
</cp:coreProperties>
</file>