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5\"/>
    </mc:Choice>
  </mc:AlternateContent>
  <xr:revisionPtr revIDLastSave="0" documentId="8_{3A3BDC5C-0C60-4020-A0D6-CE7259758AC6}" xr6:coauthVersionLast="47" xr6:coauthVersionMax="47" xr10:uidLastSave="{00000000-0000-0000-0000-000000000000}"/>
  <bookViews>
    <workbookView xWindow="-108" yWindow="-108" windowWidth="23256" windowHeight="12456" xr2:uid="{7F6BC5BF-B9B9-48C3-AE8C-099EDCD44DE1}"/>
  </bookViews>
  <sheets>
    <sheet name="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" l="1"/>
  <c r="G81" i="1"/>
  <c r="H80" i="1"/>
  <c r="G80" i="1"/>
  <c r="H79" i="1"/>
  <c r="G79" i="1"/>
  <c r="H77" i="1"/>
  <c r="G77" i="1"/>
  <c r="H76" i="1"/>
  <c r="G76" i="1"/>
  <c r="H74" i="1"/>
  <c r="G74" i="1"/>
  <c r="H73" i="1"/>
  <c r="G73" i="1"/>
  <c r="H72" i="1"/>
  <c r="G72" i="1"/>
  <c r="H69" i="1"/>
  <c r="G69" i="1"/>
  <c r="H67" i="1"/>
  <c r="G67" i="1"/>
  <c r="H66" i="1"/>
  <c r="G66" i="1"/>
  <c r="H64" i="1"/>
  <c r="G64" i="1"/>
  <c r="H62" i="1"/>
  <c r="G62" i="1"/>
  <c r="H59" i="1"/>
  <c r="G59" i="1"/>
  <c r="H58" i="1"/>
  <c r="G58" i="1"/>
  <c r="H57" i="1"/>
  <c r="G57" i="1"/>
  <c r="H56" i="1"/>
  <c r="G56" i="1"/>
  <c r="H55" i="1"/>
  <c r="G55" i="1"/>
  <c r="H54" i="1"/>
  <c r="G54" i="1"/>
  <c r="H52" i="1"/>
  <c r="G52" i="1"/>
  <c r="H51" i="1"/>
  <c r="G51" i="1"/>
  <c r="H50" i="1"/>
  <c r="G50" i="1"/>
  <c r="H48" i="1"/>
  <c r="G48" i="1"/>
  <c r="H46" i="1"/>
  <c r="G46" i="1"/>
  <c r="H45" i="1"/>
  <c r="G45" i="1"/>
  <c r="H44" i="1"/>
  <c r="G44" i="1"/>
  <c r="H43" i="1"/>
  <c r="G43" i="1"/>
  <c r="H41" i="1"/>
  <c r="H39" i="1"/>
  <c r="G39" i="1"/>
  <c r="H38" i="1"/>
  <c r="G38" i="1"/>
  <c r="H37" i="1"/>
  <c r="G37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7" i="1"/>
  <c r="G27" i="1"/>
  <c r="H25" i="1"/>
  <c r="G25" i="1"/>
  <c r="H23" i="1"/>
  <c r="G23" i="1"/>
  <c r="H22" i="1"/>
  <c r="G22" i="1"/>
  <c r="H20" i="1"/>
  <c r="G20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<sst xmlns="http://schemas.openxmlformats.org/spreadsheetml/2006/main" count="213" uniqueCount="46">
  <si>
    <t xml:space="preserve">Galvijų supirkimo kainos Lietuvos įmonėse 2024 m. 22–25 sav., EUR/100 kg skerdenų (be PVM)  </t>
  </si>
  <si>
    <t>Kategorija pagal
raumeningumą</t>
  </si>
  <si>
    <t>Pokytis %</t>
  </si>
  <si>
    <t>25 sav.
(06 19–25)</t>
  </si>
  <si>
    <t>22 sav.
(05 27–06 02)</t>
  </si>
  <si>
    <t>23 sav.
(06 03–09)</t>
  </si>
  <si>
    <t>24 sav.
(06 10–16)</t>
  </si>
  <si>
    <t>25 sav.
(06 17–23)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</si>
  <si>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</si>
  <si>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</si>
  <si>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</si>
  <si>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</si>
  <si>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</si>
  <si>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</si>
  <si>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</si>
  <si>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</si>
  <si>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</si>
  <si>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</si>
  <si>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</si>
  <si>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</si>
  <si>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</si>
  <si>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</si>
  <si>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</si>
  <si>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</si>
  <si>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</si>
  <si>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</si>
  <si>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</si>
  <si>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</si>
  <si>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</si>
  <si>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</si>
  <si>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</si>
  <si>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</si>
  <si>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</si>
  <si>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</si>
  <si>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</si>
  <si>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</si>
  <si>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</si>
  <si>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</si>
  <si>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</si>
  <si>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</si>
  <si>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</si>
  <si>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</si>
  <si>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25 savaitę su 2024 m. 24 savaite</t>
  </si>
  <si>
    <t>** lyginant 2024 m. 25 savaitę su 2023 m. 25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</si>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</sst>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3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3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2" fontId="7" fillId="0" borderId="14" xfId="1" applyNumberFormat="1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4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8" fillId="0" borderId="14" xfId="0" quotePrefix="1" applyNumberFormat="1" applyFont="1" applyBorder="1" applyAlignment="1">
      <alignment horizontal="right" vertical="center" indent="1"/>
    </xf>
    <xf numFmtId="0" fontId="15" fillId="0" borderId="0" xfId="0" applyFont="1" applyAlignment="1">
      <alignment horizontal="right" vertical="center" wrapText="1" indent="1"/>
    </xf>
    <xf numFmtId="0" fontId="15" fillId="0" borderId="14" xfId="0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2" fontId="16" fillId="0" borderId="16" xfId="0" applyNumberFormat="1" applyFont="1" applyBorder="1" applyAlignment="1">
      <alignment horizontal="right" vertical="center" wrapText="1" indent="1"/>
    </xf>
    <xf numFmtId="2" fontId="16" fillId="0" borderId="17" xfId="0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2" fillId="2" borderId="19" xfId="0" applyNumberFormat="1" applyFont="1" applyFill="1" applyBorder="1" applyAlignment="1">
      <alignment horizontal="right" vertical="center" wrapText="1" indent="1"/>
    </xf>
    <xf numFmtId="2" fontId="12" fillId="2" borderId="19" xfId="0" applyNumberFormat="1" applyFont="1" applyFill="1" applyBorder="1" applyAlignment="1">
      <alignment horizontal="right" vertical="center" indent="1"/>
    </xf>
    <xf numFmtId="2" fontId="12" fillId="2" borderId="20" xfId="0" applyNumberFormat="1" applyFont="1" applyFill="1" applyBorder="1" applyAlignment="1">
      <alignment horizontal="right" vertical="center" indent="1"/>
    </xf>
    <xf numFmtId="0" fontId="5" fillId="3" borderId="21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7" fillId="0" borderId="22" xfId="1" applyNumberFormat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12" fillId="0" borderId="9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right" vertical="center" wrapText="1" indent="1"/>
    </xf>
    <xf numFmtId="0" fontId="18" fillId="0" borderId="13" xfId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0" fontId="12" fillId="0" borderId="13" xfId="0" quotePrefix="1" applyFont="1" applyBorder="1" applyAlignment="1">
      <alignment horizontal="right" vertical="center" indent="1"/>
    </xf>
    <xf numFmtId="0" fontId="15" fillId="0" borderId="13" xfId="0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8" fillId="0" borderId="16" xfId="1" applyNumberFormat="1" applyFont="1" applyBorder="1" applyAlignment="1">
      <alignment horizontal="right" vertical="center" wrapText="1" indent="1"/>
    </xf>
    <xf numFmtId="2" fontId="18" fillId="0" borderId="23" xfId="1" applyNumberFormat="1" applyFont="1" applyBorder="1" applyAlignment="1">
      <alignment horizontal="right" vertical="center" wrapText="1" indent="1"/>
    </xf>
    <xf numFmtId="0" fontId="5" fillId="2" borderId="20" xfId="1" applyFont="1" applyFill="1" applyBorder="1" applyAlignment="1">
      <alignment horizontal="center" wrapText="1"/>
    </xf>
    <xf numFmtId="2" fontId="16" fillId="2" borderId="19" xfId="0" applyNumberFormat="1" applyFont="1" applyFill="1" applyBorder="1" applyAlignment="1">
      <alignment horizontal="right" vertical="center" wrapText="1" indent="1"/>
    </xf>
    <xf numFmtId="0" fontId="16" fillId="2" borderId="19" xfId="0" applyFont="1" applyFill="1" applyBorder="1" applyAlignment="1">
      <alignment horizontal="right" vertical="center" wrapText="1" indent="1"/>
    </xf>
    <xf numFmtId="2" fontId="12" fillId="2" borderId="19" xfId="0" quotePrefix="1" applyNumberFormat="1" applyFont="1" applyFill="1" applyBorder="1" applyAlignment="1">
      <alignment horizontal="right" vertical="center" indent="1"/>
    </xf>
    <xf numFmtId="0" fontId="7" fillId="0" borderId="22" xfId="1" applyFont="1" applyBorder="1" applyAlignment="1">
      <alignment horizontal="right" vertical="center" wrapText="1" indent="1"/>
    </xf>
    <xf numFmtId="0" fontId="7" fillId="0" borderId="9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0" fontId="8" fillId="0" borderId="9" xfId="1" quotePrefix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0" fontId="18" fillId="0" borderId="9" xfId="1" applyFont="1" applyBorder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16" fillId="2" borderId="24" xfId="0" applyFont="1" applyFill="1" applyBorder="1" applyAlignment="1">
      <alignment horizontal="right" vertical="center" wrapText="1" indent="1"/>
    </xf>
    <xf numFmtId="2" fontId="12" fillId="2" borderId="18" xfId="0" quotePrefix="1" applyNumberFormat="1" applyFont="1" applyFill="1" applyBorder="1" applyAlignment="1">
      <alignment horizontal="right" vertical="center" indent="1"/>
    </xf>
    <xf numFmtId="2" fontId="15" fillId="0" borderId="11" xfId="0" applyNumberFormat="1" applyFont="1" applyBorder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3" xfId="0" applyNumberFormat="1" applyFont="1" applyBorder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0" fontId="20" fillId="0" borderId="14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17" fillId="0" borderId="9" xfId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8" fillId="0" borderId="14" xfId="0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4" xfId="0" applyFont="1" applyBorder="1" applyAlignment="1">
      <alignment horizontal="right" vertical="center" wrapText="1" indent="1"/>
    </xf>
    <xf numFmtId="2" fontId="16" fillId="0" borderId="15" xfId="0" quotePrefix="1" applyNumberFormat="1" applyFont="1" applyBorder="1" applyAlignment="1">
      <alignment horizontal="right" vertical="center" wrapText="1" indent="1"/>
    </xf>
    <xf numFmtId="0" fontId="5" fillId="2" borderId="25" xfId="1" applyFont="1" applyFill="1" applyBorder="1" applyAlignment="1">
      <alignment horizontal="center" wrapText="1"/>
    </xf>
    <xf numFmtId="2" fontId="16" fillId="2" borderId="26" xfId="0" applyNumberFormat="1" applyFont="1" applyFill="1" applyBorder="1" applyAlignment="1">
      <alignment horizontal="right" vertical="center" wrapText="1" indent="1"/>
    </xf>
    <xf numFmtId="2" fontId="12" fillId="2" borderId="26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7" xfId="1" applyNumberFormat="1" applyFont="1" applyFill="1" applyBorder="1" applyAlignment="1">
      <alignment horizontal="center" vertical="center" wrapText="1"/>
    </xf>
    <xf numFmtId="2" fontId="12" fillId="4" borderId="28" xfId="0" applyNumberFormat="1" applyFont="1" applyFill="1" applyBorder="1" applyAlignment="1">
      <alignment horizontal="right" vertical="center" wrapText="1" indent="1"/>
    </xf>
    <xf numFmtId="0" fontId="12" fillId="4" borderId="28" xfId="0" applyFont="1" applyFill="1" applyBorder="1" applyAlignment="1">
      <alignment horizontal="right" vertical="center" wrapText="1" indent="1"/>
    </xf>
    <xf numFmtId="2" fontId="12" fillId="4" borderId="28" xfId="0" applyNumberFormat="1" applyFont="1" applyFill="1" applyBorder="1" applyAlignment="1">
      <alignment horizontal="right" vertical="center" indent="1"/>
    </xf>
    <xf numFmtId="2" fontId="12" fillId="4" borderId="29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DF97D17B-BF5E-41A8-BFA8-AB5B52F94B0D}"/>
    <cellStyle name="Normal_Sheet1 2" xfId="2" xr:uid="{56460181-12FE-4299-95DB-2B3ED6EF90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4F2BA-8F1C-4D6A-8210-B8CEB670C650}">
  <dimension ref="A2:H89"/>
  <sheetViews>
    <sheetView showGridLines="0" tabSelected="1" workbookViewId="0">
      <selection activeCell="M74" sqref="M74"/>
    </sheetView>
  </sheetViews>
  <sheetFormatPr defaultRowHeight="14.4" x14ac:dyDescent="0.3"/>
  <cols>
    <col min="1" max="1" width="14.77734375" customWidth="1"/>
    <col min="2" max="2" width="9.109375" customWidth="1"/>
    <col min="3" max="3" width="8.77734375" customWidth="1"/>
    <col min="4" max="4" width="10.33203125" customWidth="1"/>
    <col min="5" max="5" width="10.88671875" customWidth="1"/>
    <col min="6" max="6" width="10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36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13</v>
      </c>
      <c r="E7" s="15" t="s">
        <v>13</v>
      </c>
      <c r="F7" s="16" t="s">
        <v>12</v>
      </c>
      <c r="G7" s="17" t="s">
        <v>13</v>
      </c>
      <c r="H7" s="18" t="s">
        <v>13</v>
      </c>
    </row>
    <row r="8" spans="1:8" x14ac:dyDescent="0.3">
      <c r="A8" s="19" t="s">
        <v>14</v>
      </c>
      <c r="B8" s="13">
        <v>417.45</v>
      </c>
      <c r="C8" s="20">
        <v>456.49</v>
      </c>
      <c r="D8" s="20" t="s">
        <v>12</v>
      </c>
      <c r="E8" s="20">
        <v>458.38</v>
      </c>
      <c r="F8" s="21">
        <v>450.59</v>
      </c>
      <c r="G8" s="18">
        <f>F8/E8*100-100</f>
        <v>-1.6994633273703101</v>
      </c>
      <c r="H8" s="18">
        <f t="shared" ref="H8:H15" si="0">(F8/B8-1)*100</f>
        <v>7.9386752904539337</v>
      </c>
    </row>
    <row r="9" spans="1:8" x14ac:dyDescent="0.3">
      <c r="A9" s="19" t="s">
        <v>15</v>
      </c>
      <c r="B9" s="13" t="s">
        <v>12</v>
      </c>
      <c r="C9" s="20">
        <v>440.62</v>
      </c>
      <c r="D9" s="20">
        <v>432.19</v>
      </c>
      <c r="E9" s="20">
        <v>456.06</v>
      </c>
      <c r="F9" s="21">
        <v>437.88</v>
      </c>
      <c r="G9" s="18">
        <f>F9/E9*100-100</f>
        <v>-3.986317589790815</v>
      </c>
      <c r="H9" s="18" t="s">
        <v>13</v>
      </c>
    </row>
    <row r="10" spans="1:8" x14ac:dyDescent="0.3">
      <c r="A10" s="22" t="s">
        <v>16</v>
      </c>
      <c r="B10" s="23">
        <v>413.36</v>
      </c>
      <c r="C10" s="24">
        <v>445.62</v>
      </c>
      <c r="D10" s="24">
        <v>428.16</v>
      </c>
      <c r="E10" s="24">
        <v>457.57</v>
      </c>
      <c r="F10" s="25">
        <v>442.91</v>
      </c>
      <c r="G10" s="26">
        <f>F10/E10*100-100</f>
        <v>-3.2038813733417726</v>
      </c>
      <c r="H10" s="27">
        <f t="shared" si="0"/>
        <v>7.148732339849051</v>
      </c>
    </row>
    <row r="11" spans="1:8" x14ac:dyDescent="0.3">
      <c r="A11" s="19" t="s">
        <v>17</v>
      </c>
      <c r="B11" s="28" t="s">
        <v>12</v>
      </c>
      <c r="C11" s="20">
        <v>387.28</v>
      </c>
      <c r="D11" s="20" t="s">
        <v>12</v>
      </c>
      <c r="E11" s="20" t="s">
        <v>12</v>
      </c>
      <c r="F11" s="21" t="s">
        <v>12</v>
      </c>
      <c r="G11" s="18" t="s">
        <v>13</v>
      </c>
      <c r="H11" s="29" t="s">
        <v>13</v>
      </c>
    </row>
    <row r="12" spans="1:8" x14ac:dyDescent="0.3">
      <c r="A12" s="19" t="s">
        <v>18</v>
      </c>
      <c r="B12" s="30">
        <v>387.76</v>
      </c>
      <c r="C12" s="31">
        <v>427.26</v>
      </c>
      <c r="D12" s="31">
        <v>415.52</v>
      </c>
      <c r="E12" s="31">
        <v>439.76</v>
      </c>
      <c r="F12" s="32">
        <v>436.97</v>
      </c>
      <c r="G12" s="18">
        <f>F12/E12*100-100</f>
        <v>-0.63443696561759566</v>
      </c>
      <c r="H12" s="18">
        <f t="shared" si="0"/>
        <v>12.690839694656496</v>
      </c>
    </row>
    <row r="13" spans="1:8" x14ac:dyDescent="0.3">
      <c r="A13" s="19" t="s">
        <v>19</v>
      </c>
      <c r="B13" s="30">
        <v>388.18</v>
      </c>
      <c r="C13" s="31">
        <v>431.06</v>
      </c>
      <c r="D13" s="31">
        <v>426.93</v>
      </c>
      <c r="E13" s="31">
        <v>443.24</v>
      </c>
      <c r="F13" s="33">
        <v>429.26</v>
      </c>
      <c r="G13" s="18">
        <f>F13/E13*100-100</f>
        <v>-3.1540474686400159</v>
      </c>
      <c r="H13" s="18">
        <f t="shared" si="0"/>
        <v>10.582719356999327</v>
      </c>
    </row>
    <row r="14" spans="1:8" x14ac:dyDescent="0.3">
      <c r="A14" s="22" t="s">
        <v>20</v>
      </c>
      <c r="B14" s="34">
        <v>388.18</v>
      </c>
      <c r="C14" s="35">
        <v>427.65</v>
      </c>
      <c r="D14" s="35">
        <v>420.68</v>
      </c>
      <c r="E14" s="35">
        <v>440.22</v>
      </c>
      <c r="F14" s="36">
        <v>432.75</v>
      </c>
      <c r="G14" s="26">
        <f>F14/E14*100-100</f>
        <v>-1.6968788333106204</v>
      </c>
      <c r="H14" s="27">
        <f t="shared" si="0"/>
        <v>11.481786799938165</v>
      </c>
    </row>
    <row r="15" spans="1:8" x14ac:dyDescent="0.3">
      <c r="A15" s="19" t="s">
        <v>21</v>
      </c>
      <c r="B15" s="30">
        <v>352.66</v>
      </c>
      <c r="C15" s="20" t="s">
        <v>12</v>
      </c>
      <c r="D15" s="20" t="s">
        <v>12</v>
      </c>
      <c r="E15" s="20">
        <v>351.86</v>
      </c>
      <c r="F15" s="37">
        <v>383.42</v>
      </c>
      <c r="G15" s="29">
        <f>F15/E15*100-100</f>
        <v>8.969476496333769</v>
      </c>
      <c r="H15" s="29">
        <f t="shared" si="0"/>
        <v>8.722282084727496</v>
      </c>
    </row>
    <row r="16" spans="1:8" x14ac:dyDescent="0.3">
      <c r="A16" s="19" t="s">
        <v>22</v>
      </c>
      <c r="B16" s="30">
        <v>366.14</v>
      </c>
      <c r="C16" s="38">
        <v>394.7</v>
      </c>
      <c r="D16" s="38">
        <v>397.27</v>
      </c>
      <c r="E16" s="38">
        <v>403.05</v>
      </c>
      <c r="F16" s="39">
        <v>418.05</v>
      </c>
      <c r="G16" s="18">
        <f t="shared" ref="G16:G20" si="1">F16/E16*100-100</f>
        <v>3.7216226274655781</v>
      </c>
      <c r="H16" s="18">
        <f>(F16/B16-1)*100</f>
        <v>14.177636969465235</v>
      </c>
    </row>
    <row r="17" spans="1:8" x14ac:dyDescent="0.3">
      <c r="A17" s="19" t="s">
        <v>23</v>
      </c>
      <c r="B17" s="30">
        <v>381.07</v>
      </c>
      <c r="C17" s="31">
        <v>409.26</v>
      </c>
      <c r="D17" s="31">
        <v>414.81</v>
      </c>
      <c r="E17" s="31">
        <v>407.89</v>
      </c>
      <c r="F17" s="33">
        <v>405.36</v>
      </c>
      <c r="G17" s="18">
        <f t="shared" si="1"/>
        <v>-0.62026526759665046</v>
      </c>
      <c r="H17" s="18">
        <f t="shared" ref="H17:H20" si="2">(F17/B17-1)*100</f>
        <v>6.3741569790327191</v>
      </c>
    </row>
    <row r="18" spans="1:8" x14ac:dyDescent="0.3">
      <c r="A18" s="22" t="s">
        <v>24</v>
      </c>
      <c r="B18" s="34">
        <v>367.96</v>
      </c>
      <c r="C18" s="35">
        <v>399.86</v>
      </c>
      <c r="D18" s="35">
        <v>402.5</v>
      </c>
      <c r="E18" s="35">
        <v>402.35</v>
      </c>
      <c r="F18" s="40">
        <v>410.1</v>
      </c>
      <c r="G18" s="26">
        <f t="shared" si="1"/>
        <v>1.9261836709332698</v>
      </c>
      <c r="H18" s="27">
        <f t="shared" si="2"/>
        <v>11.45233177519296</v>
      </c>
    </row>
    <row r="19" spans="1:8" x14ac:dyDescent="0.3">
      <c r="A19" s="19" t="s">
        <v>25</v>
      </c>
      <c r="B19" s="30">
        <v>299.01</v>
      </c>
      <c r="C19" s="18" t="s">
        <v>12</v>
      </c>
      <c r="D19" s="18">
        <v>316.95</v>
      </c>
      <c r="E19" s="18">
        <v>299.33</v>
      </c>
      <c r="F19" s="41" t="s">
        <v>12</v>
      </c>
      <c r="G19" s="29" t="s">
        <v>13</v>
      </c>
      <c r="H19" s="29" t="s">
        <v>13</v>
      </c>
    </row>
    <row r="20" spans="1:8" x14ac:dyDescent="0.3">
      <c r="A20" s="19" t="s">
        <v>26</v>
      </c>
      <c r="B20" s="30">
        <v>312.41000000000003</v>
      </c>
      <c r="C20" s="42">
        <v>318.44</v>
      </c>
      <c r="D20" s="42">
        <v>338.57</v>
      </c>
      <c r="E20" s="42">
        <v>369.98</v>
      </c>
      <c r="F20" s="43">
        <v>355.44</v>
      </c>
      <c r="G20" s="18">
        <f t="shared" si="1"/>
        <v>-3.9299421590356332</v>
      </c>
      <c r="H20" s="18">
        <f t="shared" si="2"/>
        <v>13.773566787234714</v>
      </c>
    </row>
    <row r="21" spans="1:8" x14ac:dyDescent="0.3">
      <c r="A21" s="19" t="s">
        <v>27</v>
      </c>
      <c r="B21" s="13" t="s">
        <v>12</v>
      </c>
      <c r="C21" s="18" t="s">
        <v>12</v>
      </c>
      <c r="D21" s="18" t="s">
        <v>12</v>
      </c>
      <c r="E21" s="18" t="s">
        <v>12</v>
      </c>
      <c r="F21" s="41" t="s">
        <v>12</v>
      </c>
      <c r="G21" s="18" t="s">
        <v>13</v>
      </c>
      <c r="H21" s="18" t="s">
        <v>13</v>
      </c>
    </row>
    <row r="22" spans="1:8" x14ac:dyDescent="0.3">
      <c r="A22" s="22" t="s">
        <v>28</v>
      </c>
      <c r="B22" s="44">
        <v>333.34</v>
      </c>
      <c r="C22" s="45">
        <v>319.7</v>
      </c>
      <c r="D22" s="45">
        <v>334.48</v>
      </c>
      <c r="E22" s="45">
        <v>358.88</v>
      </c>
      <c r="F22" s="46">
        <v>348.26</v>
      </c>
      <c r="G22" s="26">
        <f>F22/E22*100-100</f>
        <v>-2.959206419973242</v>
      </c>
      <c r="H22" s="27">
        <f>(F22/B22-1)*100</f>
        <v>4.4759104817903683</v>
      </c>
    </row>
    <row r="23" spans="1:8" x14ac:dyDescent="0.3">
      <c r="A23" s="47" t="s">
        <v>29</v>
      </c>
      <c r="B23" s="48">
        <v>375.07</v>
      </c>
      <c r="C23" s="48">
        <v>411.3</v>
      </c>
      <c r="D23" s="48">
        <v>406.54</v>
      </c>
      <c r="E23" s="48">
        <v>422.87</v>
      </c>
      <c r="F23" s="48">
        <v>417.13</v>
      </c>
      <c r="G23" s="49">
        <f>F23/E23*100-100</f>
        <v>-1.3573911604039068</v>
      </c>
      <c r="H23" s="50">
        <f>F23/B23*100-100</f>
        <v>11.213906737409005</v>
      </c>
    </row>
    <row r="24" spans="1:8" x14ac:dyDescent="0.3">
      <c r="A24" s="51" t="s">
        <v>30</v>
      </c>
      <c r="B24" s="51"/>
      <c r="C24" s="51"/>
      <c r="D24" s="51"/>
      <c r="E24" s="51"/>
      <c r="F24" s="51"/>
      <c r="G24" s="51"/>
      <c r="H24" s="51"/>
    </row>
    <row r="25" spans="1:8" x14ac:dyDescent="0.3">
      <c r="A25" s="52" t="s">
        <v>14</v>
      </c>
      <c r="B25" s="53">
        <v>392.77</v>
      </c>
      <c r="C25" s="54">
        <v>409.95</v>
      </c>
      <c r="D25" s="54">
        <v>391.67</v>
      </c>
      <c r="E25" s="54">
        <v>439.22</v>
      </c>
      <c r="F25" s="55">
        <v>422.61</v>
      </c>
      <c r="G25" s="29">
        <f t="shared" ref="G25:G34" si="3">F25/E25*100-100</f>
        <v>-3.7817039296935491</v>
      </c>
      <c r="H25" s="56">
        <f t="shared" ref="H25:H38" si="4">F25/B25*100-100</f>
        <v>7.5973215876976354</v>
      </c>
    </row>
    <row r="26" spans="1:8" x14ac:dyDescent="0.3">
      <c r="A26" s="52" t="s">
        <v>15</v>
      </c>
      <c r="B26" s="28" t="s">
        <v>12</v>
      </c>
      <c r="C26" s="31" t="s">
        <v>12</v>
      </c>
      <c r="D26" s="31" t="s">
        <v>12</v>
      </c>
      <c r="E26" s="31" t="s">
        <v>12</v>
      </c>
      <c r="F26" s="32">
        <v>407.37</v>
      </c>
      <c r="G26" s="29" t="s">
        <v>13</v>
      </c>
      <c r="H26" s="57" t="s">
        <v>13</v>
      </c>
    </row>
    <row r="27" spans="1:8" x14ac:dyDescent="0.3">
      <c r="A27" s="22" t="s">
        <v>16</v>
      </c>
      <c r="B27" s="58">
        <v>391.84</v>
      </c>
      <c r="C27" s="59">
        <v>405.82</v>
      </c>
      <c r="D27" s="59">
        <v>391.96</v>
      </c>
      <c r="E27" s="59">
        <v>436.92</v>
      </c>
      <c r="F27" s="60">
        <v>415.79</v>
      </c>
      <c r="G27" s="26">
        <f t="shared" si="3"/>
        <v>-4.8361256065183653</v>
      </c>
      <c r="H27" s="61">
        <f t="shared" si="4"/>
        <v>6.1121886484279457</v>
      </c>
    </row>
    <row r="28" spans="1:8" x14ac:dyDescent="0.3">
      <c r="A28" s="19" t="s">
        <v>17</v>
      </c>
      <c r="B28" s="28">
        <v>378.21</v>
      </c>
      <c r="C28" s="31" t="s">
        <v>12</v>
      </c>
      <c r="D28" s="31">
        <v>401.52</v>
      </c>
      <c r="E28" s="31" t="s">
        <v>12</v>
      </c>
      <c r="F28" s="32" t="s">
        <v>12</v>
      </c>
      <c r="G28" s="18" t="s">
        <v>13</v>
      </c>
      <c r="H28" s="61" t="s">
        <v>13</v>
      </c>
    </row>
    <row r="29" spans="1:8" x14ac:dyDescent="0.3">
      <c r="A29" s="19" t="s">
        <v>18</v>
      </c>
      <c r="B29" s="28">
        <v>383.7</v>
      </c>
      <c r="C29" s="20">
        <v>404.92</v>
      </c>
      <c r="D29" s="31" t="s">
        <v>12</v>
      </c>
      <c r="E29" s="31">
        <v>441.43</v>
      </c>
      <c r="F29" s="32">
        <v>421.33</v>
      </c>
      <c r="G29" s="29">
        <f t="shared" si="3"/>
        <v>-4.5533833223840787</v>
      </c>
      <c r="H29" s="56">
        <f t="shared" si="4"/>
        <v>9.8071409955694548</v>
      </c>
    </row>
    <row r="30" spans="1:8" x14ac:dyDescent="0.3">
      <c r="A30" s="19" t="s">
        <v>19</v>
      </c>
      <c r="B30" s="28">
        <v>381.33</v>
      </c>
      <c r="C30" s="20">
        <v>432.93</v>
      </c>
      <c r="D30" s="20">
        <v>434.74</v>
      </c>
      <c r="E30" s="20">
        <v>435.01</v>
      </c>
      <c r="F30" s="21">
        <v>419.13</v>
      </c>
      <c r="G30" s="29">
        <f t="shared" si="3"/>
        <v>-3.6504907933151003</v>
      </c>
      <c r="H30" s="56">
        <f t="shared" si="4"/>
        <v>9.9126740618361993</v>
      </c>
    </row>
    <row r="31" spans="1:8" x14ac:dyDescent="0.3">
      <c r="A31" s="22" t="s">
        <v>20</v>
      </c>
      <c r="B31" s="58">
        <v>382.37</v>
      </c>
      <c r="C31" s="62">
        <v>422.06</v>
      </c>
      <c r="D31" s="62">
        <v>423.89</v>
      </c>
      <c r="E31" s="62">
        <v>436.71</v>
      </c>
      <c r="F31" s="63">
        <v>420.43</v>
      </c>
      <c r="G31" s="27">
        <f t="shared" si="3"/>
        <v>-3.727874333081445</v>
      </c>
      <c r="H31" s="61">
        <f t="shared" si="4"/>
        <v>9.9537097575646669</v>
      </c>
    </row>
    <row r="32" spans="1:8" x14ac:dyDescent="0.3">
      <c r="A32" s="19" t="s">
        <v>21</v>
      </c>
      <c r="B32" s="28">
        <v>331.03</v>
      </c>
      <c r="C32" s="31">
        <v>357.47</v>
      </c>
      <c r="D32" s="31">
        <v>365.18</v>
      </c>
      <c r="E32" s="31">
        <v>377.54</v>
      </c>
      <c r="F32" s="32">
        <v>338.24</v>
      </c>
      <c r="G32" s="29">
        <f t="shared" si="3"/>
        <v>-10.409493033850723</v>
      </c>
      <c r="H32" s="56">
        <f t="shared" si="4"/>
        <v>2.1780503277648506</v>
      </c>
    </row>
    <row r="33" spans="1:8" x14ac:dyDescent="0.3">
      <c r="A33" s="19" t="s">
        <v>22</v>
      </c>
      <c r="B33" s="30">
        <v>361.95</v>
      </c>
      <c r="C33" s="42">
        <v>394.87</v>
      </c>
      <c r="D33" s="42">
        <v>408.78</v>
      </c>
      <c r="E33" s="42">
        <v>416.43</v>
      </c>
      <c r="F33" s="64">
        <v>401.69</v>
      </c>
      <c r="G33" s="29">
        <f t="shared" si="3"/>
        <v>-3.5396104987632953</v>
      </c>
      <c r="H33" s="56">
        <f t="shared" si="4"/>
        <v>10.97941704655338</v>
      </c>
    </row>
    <row r="34" spans="1:8" x14ac:dyDescent="0.3">
      <c r="A34" s="19" t="s">
        <v>23</v>
      </c>
      <c r="B34" s="28">
        <v>366.32</v>
      </c>
      <c r="C34" s="31">
        <v>419.53</v>
      </c>
      <c r="D34" s="31">
        <v>432.58</v>
      </c>
      <c r="E34" s="31">
        <v>417.57</v>
      </c>
      <c r="F34" s="32">
        <v>406.48</v>
      </c>
      <c r="G34" s="29">
        <f t="shared" si="3"/>
        <v>-2.6558421342529215</v>
      </c>
      <c r="H34" s="56">
        <f t="shared" si="4"/>
        <v>10.963092378248533</v>
      </c>
    </row>
    <row r="35" spans="1:8" x14ac:dyDescent="0.3">
      <c r="A35" s="22" t="s">
        <v>24</v>
      </c>
      <c r="B35" s="34">
        <v>352.79</v>
      </c>
      <c r="C35" s="65">
        <v>395.08</v>
      </c>
      <c r="D35" s="65">
        <v>410.55</v>
      </c>
      <c r="E35" s="65">
        <v>414.03</v>
      </c>
      <c r="F35" s="66">
        <v>399.18</v>
      </c>
      <c r="G35" s="26">
        <f>F35/E35*100-100</f>
        <v>-3.5866966161872256</v>
      </c>
      <c r="H35" s="61">
        <f t="shared" si="4"/>
        <v>13.14946568780293</v>
      </c>
    </row>
    <row r="36" spans="1:8" x14ac:dyDescent="0.3">
      <c r="A36" s="19" t="s">
        <v>25</v>
      </c>
      <c r="B36" s="30">
        <v>288.73</v>
      </c>
      <c r="C36" s="31">
        <v>320.20999999999998</v>
      </c>
      <c r="D36" s="31">
        <v>365.32</v>
      </c>
      <c r="E36" s="31">
        <v>309.62</v>
      </c>
      <c r="F36" s="32" t="s">
        <v>12</v>
      </c>
      <c r="G36" s="29" t="s">
        <v>13</v>
      </c>
      <c r="H36" s="56" t="s">
        <v>13</v>
      </c>
    </row>
    <row r="37" spans="1:8" x14ac:dyDescent="0.3">
      <c r="A37" s="19" t="s">
        <v>26</v>
      </c>
      <c r="B37" s="30">
        <v>335.5</v>
      </c>
      <c r="C37" s="20">
        <v>365.5</v>
      </c>
      <c r="D37" s="20">
        <v>352.42</v>
      </c>
      <c r="E37" s="20">
        <v>373.75</v>
      </c>
      <c r="F37" s="21">
        <v>403.81</v>
      </c>
      <c r="G37" s="29">
        <f t="shared" ref="G37:G38" si="5">F37/E37*100-100</f>
        <v>8.0428093645484893</v>
      </c>
      <c r="H37" s="56">
        <f t="shared" si="4"/>
        <v>20.360655737704917</v>
      </c>
    </row>
    <row r="38" spans="1:8" x14ac:dyDescent="0.3">
      <c r="A38" s="22" t="s">
        <v>28</v>
      </c>
      <c r="B38" s="44">
        <v>323.95999999999998</v>
      </c>
      <c r="C38" s="67">
        <v>351.58</v>
      </c>
      <c r="D38" s="67">
        <v>368.72</v>
      </c>
      <c r="E38" s="67">
        <v>352.93</v>
      </c>
      <c r="F38" s="68">
        <v>380.54</v>
      </c>
      <c r="G38" s="26">
        <f t="shared" si="5"/>
        <v>7.8230810642337048</v>
      </c>
      <c r="H38" s="61">
        <f t="shared" si="4"/>
        <v>17.465119150512436</v>
      </c>
    </row>
    <row r="39" spans="1:8" x14ac:dyDescent="0.3">
      <c r="A39" s="69" t="s">
        <v>29</v>
      </c>
      <c r="B39" s="70">
        <v>366.73</v>
      </c>
      <c r="C39" s="71">
        <v>403.61</v>
      </c>
      <c r="D39" s="71">
        <v>407.46</v>
      </c>
      <c r="E39" s="71">
        <v>421.87</v>
      </c>
      <c r="F39" s="71">
        <v>405.83</v>
      </c>
      <c r="G39" s="72">
        <f>F39/E39*100-100</f>
        <v>-3.802119136226807</v>
      </c>
      <c r="H39" s="50">
        <f>F39/B39*100-100</f>
        <v>10.661794780901474</v>
      </c>
    </row>
    <row r="40" spans="1:8" x14ac:dyDescent="0.3">
      <c r="A40" s="51" t="s">
        <v>31</v>
      </c>
      <c r="B40" s="51"/>
      <c r="C40" s="51"/>
      <c r="D40" s="51"/>
      <c r="E40" s="51"/>
      <c r="F40" s="51"/>
      <c r="G40" s="51"/>
      <c r="H40" s="51"/>
    </row>
    <row r="41" spans="1:8" x14ac:dyDescent="0.3">
      <c r="A41" s="52" t="s">
        <v>15</v>
      </c>
      <c r="B41" s="73">
        <v>348.02</v>
      </c>
      <c r="C41" s="15" t="s">
        <v>12</v>
      </c>
      <c r="D41" s="15" t="s">
        <v>12</v>
      </c>
      <c r="E41" s="15" t="s">
        <v>12</v>
      </c>
      <c r="F41" s="16">
        <v>395.88</v>
      </c>
      <c r="G41" s="57" t="s">
        <v>13</v>
      </c>
      <c r="H41" s="57">
        <f t="shared" ref="H41" si="6">F41/B41*100-100</f>
        <v>13.752083213608415</v>
      </c>
    </row>
    <row r="42" spans="1:8" x14ac:dyDescent="0.3">
      <c r="A42" s="52" t="s">
        <v>32</v>
      </c>
      <c r="B42" s="74" t="s">
        <v>12</v>
      </c>
      <c r="C42" s="20" t="s">
        <v>12</v>
      </c>
      <c r="D42" s="20">
        <v>397.8</v>
      </c>
      <c r="E42" s="20">
        <v>333.07</v>
      </c>
      <c r="F42" s="21" t="s">
        <v>12</v>
      </c>
      <c r="G42" s="29" t="s">
        <v>13</v>
      </c>
      <c r="H42" s="57" t="s">
        <v>13</v>
      </c>
    </row>
    <row r="43" spans="1:8" x14ac:dyDescent="0.3">
      <c r="A43" s="75" t="s">
        <v>16</v>
      </c>
      <c r="B43" s="30">
        <v>346.02</v>
      </c>
      <c r="C43" s="20" t="s">
        <v>12</v>
      </c>
      <c r="D43" s="76">
        <v>403.48</v>
      </c>
      <c r="E43" s="76">
        <v>385.71</v>
      </c>
      <c r="F43" s="77">
        <v>386.14</v>
      </c>
      <c r="G43" s="27">
        <f t="shared" ref="G43:G44" si="7">F43/E43*100-100</f>
        <v>0.11148272017837257</v>
      </c>
      <c r="H43" s="61">
        <f t="shared" ref="H43:H52" si="8">F43/B43*100-100</f>
        <v>11.594705508352106</v>
      </c>
    </row>
    <row r="44" spans="1:8" x14ac:dyDescent="0.3">
      <c r="A44" s="52" t="s">
        <v>18</v>
      </c>
      <c r="B44" s="78">
        <v>363.06</v>
      </c>
      <c r="C44" s="20" t="s">
        <v>12</v>
      </c>
      <c r="D44" s="20">
        <v>374.72</v>
      </c>
      <c r="E44" s="20">
        <v>350</v>
      </c>
      <c r="F44" s="21">
        <v>425.28</v>
      </c>
      <c r="G44" s="29">
        <f t="shared" si="7"/>
        <v>21.508571428571415</v>
      </c>
      <c r="H44" s="56">
        <f t="shared" si="8"/>
        <v>17.137663196165917</v>
      </c>
    </row>
    <row r="45" spans="1:8" x14ac:dyDescent="0.3">
      <c r="A45" s="19" t="s">
        <v>19</v>
      </c>
      <c r="B45" s="79">
        <v>367.14</v>
      </c>
      <c r="C45" s="31">
        <v>372.96</v>
      </c>
      <c r="D45" s="31">
        <v>389.09</v>
      </c>
      <c r="E45" s="31">
        <v>381.38</v>
      </c>
      <c r="F45" s="32">
        <v>387.09</v>
      </c>
      <c r="G45" s="57">
        <f>F45/E45*100-100</f>
        <v>1.4971943992867978</v>
      </c>
      <c r="H45" s="57">
        <f t="shared" si="8"/>
        <v>5.4338944271939766</v>
      </c>
    </row>
    <row r="46" spans="1:8" x14ac:dyDescent="0.3">
      <c r="A46" s="19" t="s">
        <v>33</v>
      </c>
      <c r="B46" s="79">
        <v>363.43</v>
      </c>
      <c r="C46" s="20">
        <v>375.06</v>
      </c>
      <c r="D46" s="20">
        <v>372.66</v>
      </c>
      <c r="E46" s="20">
        <v>373.15</v>
      </c>
      <c r="F46" s="21">
        <v>346.84</v>
      </c>
      <c r="G46" s="57">
        <f>F46/E46*100-100</f>
        <v>-7.050783867077584</v>
      </c>
      <c r="H46" s="57">
        <f t="shared" si="8"/>
        <v>-4.5648405470104336</v>
      </c>
    </row>
    <row r="47" spans="1:8" x14ac:dyDescent="0.3">
      <c r="A47" s="19" t="s">
        <v>34</v>
      </c>
      <c r="B47" s="28" t="s">
        <v>13</v>
      </c>
      <c r="C47" s="20" t="s">
        <v>12</v>
      </c>
      <c r="D47" s="20" t="s">
        <v>12</v>
      </c>
      <c r="E47" s="20" t="s">
        <v>12</v>
      </c>
      <c r="F47" s="21" t="s">
        <v>12</v>
      </c>
      <c r="G47" s="57" t="s">
        <v>13</v>
      </c>
      <c r="H47" s="57" t="s">
        <v>13</v>
      </c>
    </row>
    <row r="48" spans="1:8" x14ac:dyDescent="0.3">
      <c r="A48" s="22" t="s">
        <v>20</v>
      </c>
      <c r="B48" s="80">
        <v>365.64</v>
      </c>
      <c r="C48" s="35">
        <v>377.02</v>
      </c>
      <c r="D48" s="35">
        <v>377.88</v>
      </c>
      <c r="E48" s="35">
        <v>375.77</v>
      </c>
      <c r="F48" s="81">
        <v>375.48</v>
      </c>
      <c r="G48" s="82">
        <f>F48/E48*100-100</f>
        <v>-7.7174867605179998E-2</v>
      </c>
      <c r="H48" s="61">
        <f t="shared" si="8"/>
        <v>2.6911716442402422</v>
      </c>
    </row>
    <row r="49" spans="1:8" x14ac:dyDescent="0.3">
      <c r="A49" s="19" t="s">
        <v>21</v>
      </c>
      <c r="B49" s="30" t="s">
        <v>12</v>
      </c>
      <c r="C49" s="20">
        <v>341.96</v>
      </c>
      <c r="D49" s="20" t="s">
        <v>12</v>
      </c>
      <c r="E49" s="20" t="s">
        <v>12</v>
      </c>
      <c r="F49" s="21" t="s">
        <v>12</v>
      </c>
      <c r="G49" s="56" t="s">
        <v>13</v>
      </c>
      <c r="H49" s="56" t="s">
        <v>13</v>
      </c>
    </row>
    <row r="50" spans="1:8" x14ac:dyDescent="0.3">
      <c r="A50" s="19" t="s">
        <v>22</v>
      </c>
      <c r="B50" s="79">
        <v>357.16</v>
      </c>
      <c r="C50" s="42">
        <v>377.07</v>
      </c>
      <c r="D50" s="42">
        <v>367.55</v>
      </c>
      <c r="E50" s="42">
        <v>360.24</v>
      </c>
      <c r="F50" s="64">
        <v>367.53</v>
      </c>
      <c r="G50" s="56">
        <f t="shared" ref="G50:G51" si="9">F50/E50*100-100</f>
        <v>2.0236508994003941</v>
      </c>
      <c r="H50" s="56">
        <f t="shared" si="8"/>
        <v>2.9034606338895514</v>
      </c>
    </row>
    <row r="51" spans="1:8" x14ac:dyDescent="0.3">
      <c r="A51" s="19" t="s">
        <v>23</v>
      </c>
      <c r="B51" s="79">
        <v>369.1</v>
      </c>
      <c r="C51" s="42">
        <v>370.87</v>
      </c>
      <c r="D51" s="42">
        <v>377.76</v>
      </c>
      <c r="E51" s="42">
        <v>377.28</v>
      </c>
      <c r="F51" s="64">
        <v>383.52</v>
      </c>
      <c r="G51" s="56">
        <f t="shared" si="9"/>
        <v>1.653944020356235</v>
      </c>
      <c r="H51" s="56">
        <f t="shared" si="8"/>
        <v>3.9068003251151282</v>
      </c>
    </row>
    <row r="52" spans="1:8" x14ac:dyDescent="0.3">
      <c r="A52" s="19" t="s">
        <v>35</v>
      </c>
      <c r="B52" s="79">
        <v>365.88</v>
      </c>
      <c r="C52" s="20">
        <v>380.23</v>
      </c>
      <c r="D52" s="20">
        <v>361.05</v>
      </c>
      <c r="E52" s="20">
        <v>374.32</v>
      </c>
      <c r="F52" s="21">
        <v>361.32</v>
      </c>
      <c r="G52" s="56">
        <f>F52/E52*100-100</f>
        <v>-3.4729643086129443</v>
      </c>
      <c r="H52" s="56">
        <f t="shared" si="8"/>
        <v>-1.2463102656608811</v>
      </c>
    </row>
    <row r="53" spans="1:8" x14ac:dyDescent="0.3">
      <c r="A53" s="19" t="s">
        <v>36</v>
      </c>
      <c r="B53" s="30" t="s">
        <v>13</v>
      </c>
      <c r="C53" s="20" t="s">
        <v>12</v>
      </c>
      <c r="D53" s="20" t="s">
        <v>12</v>
      </c>
      <c r="E53" s="20" t="s">
        <v>12</v>
      </c>
      <c r="F53" s="21" t="s">
        <v>12</v>
      </c>
      <c r="G53" s="57" t="s">
        <v>13</v>
      </c>
      <c r="H53" s="56" t="s">
        <v>13</v>
      </c>
    </row>
    <row r="54" spans="1:8" x14ac:dyDescent="0.3">
      <c r="A54" s="22" t="s">
        <v>24</v>
      </c>
      <c r="B54" s="34">
        <v>365.38</v>
      </c>
      <c r="C54" s="35">
        <v>373.16</v>
      </c>
      <c r="D54" s="35">
        <v>372.9</v>
      </c>
      <c r="E54" s="35">
        <v>373.8</v>
      </c>
      <c r="F54" s="81">
        <v>374.87</v>
      </c>
      <c r="G54" s="82">
        <f>F54/E54*100-100</f>
        <v>0.28624933119314733</v>
      </c>
      <c r="H54" s="61">
        <f t="shared" ref="H54:H59" si="10">F54/B54*100-100</f>
        <v>2.5972959658437702</v>
      </c>
    </row>
    <row r="55" spans="1:8" x14ac:dyDescent="0.3">
      <c r="A55" s="19" t="s">
        <v>25</v>
      </c>
      <c r="B55" s="30">
        <v>269.42</v>
      </c>
      <c r="C55" s="42">
        <v>275.06</v>
      </c>
      <c r="D55" s="42">
        <v>273.39999999999998</v>
      </c>
      <c r="E55" s="42">
        <v>269.75</v>
      </c>
      <c r="F55" s="64">
        <v>270.04000000000002</v>
      </c>
      <c r="G55" s="57">
        <f t="shared" ref="G55:G59" si="11">F55/E55*100-100</f>
        <v>0.10750695088044893</v>
      </c>
      <c r="H55" s="56">
        <f t="shared" si="10"/>
        <v>0.23012397000965734</v>
      </c>
    </row>
    <row r="56" spans="1:8" x14ac:dyDescent="0.3">
      <c r="A56" s="19" t="s">
        <v>26</v>
      </c>
      <c r="B56" s="30">
        <v>301.5</v>
      </c>
      <c r="C56" s="42">
        <v>294.25</v>
      </c>
      <c r="D56" s="42">
        <v>315.25</v>
      </c>
      <c r="E56" s="42">
        <v>294.08999999999997</v>
      </c>
      <c r="F56" s="64">
        <v>308.29000000000002</v>
      </c>
      <c r="G56" s="57">
        <f t="shared" si="11"/>
        <v>4.828453874664234</v>
      </c>
      <c r="H56" s="56">
        <f t="shared" si="10"/>
        <v>2.2520729684908787</v>
      </c>
    </row>
    <row r="57" spans="1:8" x14ac:dyDescent="0.3">
      <c r="A57" s="19" t="s">
        <v>27</v>
      </c>
      <c r="B57" s="30">
        <v>309.39999999999998</v>
      </c>
      <c r="C57" s="42">
        <v>315.44</v>
      </c>
      <c r="D57" s="42">
        <v>291.74</v>
      </c>
      <c r="E57" s="42">
        <v>305.95</v>
      </c>
      <c r="F57" s="64">
        <v>314.23</v>
      </c>
      <c r="G57" s="57">
        <f t="shared" si="11"/>
        <v>2.7063245628370822</v>
      </c>
      <c r="H57" s="56">
        <f t="shared" si="10"/>
        <v>1.561085972850691</v>
      </c>
    </row>
    <row r="58" spans="1:8" x14ac:dyDescent="0.3">
      <c r="A58" s="22" t="s">
        <v>28</v>
      </c>
      <c r="B58" s="44">
        <v>295.11</v>
      </c>
      <c r="C58" s="35">
        <v>295.39999999999998</v>
      </c>
      <c r="D58" s="35">
        <v>297.16000000000003</v>
      </c>
      <c r="E58" s="35">
        <v>293.87</v>
      </c>
      <c r="F58" s="81">
        <v>300.57</v>
      </c>
      <c r="G58" s="82">
        <f t="shared" si="11"/>
        <v>2.2799196923809717</v>
      </c>
      <c r="H58" s="61">
        <f t="shared" si="10"/>
        <v>1.8501575683643239</v>
      </c>
    </row>
    <row r="59" spans="1:8" x14ac:dyDescent="0.3">
      <c r="A59" s="47" t="s">
        <v>29</v>
      </c>
      <c r="B59" s="70">
        <v>331.62</v>
      </c>
      <c r="C59" s="83">
        <v>340.53</v>
      </c>
      <c r="D59" s="83">
        <v>342.49</v>
      </c>
      <c r="E59" s="83">
        <v>341.69</v>
      </c>
      <c r="F59" s="83">
        <v>341.58</v>
      </c>
      <c r="G59" s="84">
        <f t="shared" si="11"/>
        <v>-3.219292341010771E-2</v>
      </c>
      <c r="H59" s="50">
        <f t="shared" si="10"/>
        <v>3.0034376696218601</v>
      </c>
    </row>
    <row r="60" spans="1:8" x14ac:dyDescent="0.3">
      <c r="A60" s="51" t="s">
        <v>37</v>
      </c>
      <c r="B60" s="51"/>
      <c r="C60" s="51"/>
      <c r="D60" s="51"/>
      <c r="E60" s="51"/>
      <c r="F60" s="51"/>
      <c r="G60" s="51"/>
      <c r="H60" s="51"/>
    </row>
    <row r="61" spans="1:8" x14ac:dyDescent="0.3">
      <c r="A61" s="52" t="s">
        <v>14</v>
      </c>
      <c r="B61" s="30" t="s">
        <v>12</v>
      </c>
      <c r="C61" s="85" t="s">
        <v>12</v>
      </c>
      <c r="D61" s="85" t="s">
        <v>12</v>
      </c>
      <c r="E61" s="85" t="s">
        <v>12</v>
      </c>
      <c r="F61" s="86" t="s">
        <v>13</v>
      </c>
      <c r="G61" s="57" t="s">
        <v>13</v>
      </c>
      <c r="H61" s="56" t="s">
        <v>13</v>
      </c>
    </row>
    <row r="62" spans="1:8" x14ac:dyDescent="0.3">
      <c r="A62" s="52" t="s">
        <v>15</v>
      </c>
      <c r="B62" s="30">
        <v>358.69</v>
      </c>
      <c r="C62" s="38">
        <v>425.35</v>
      </c>
      <c r="D62" s="38" t="s">
        <v>12</v>
      </c>
      <c r="E62" s="38">
        <v>456.9</v>
      </c>
      <c r="F62" s="87">
        <v>394.37</v>
      </c>
      <c r="G62" s="57">
        <f t="shared" ref="G62:G77" si="12">F62/E62*100-100</f>
        <v>-13.685708032392213</v>
      </c>
      <c r="H62" s="56">
        <f t="shared" ref="H62:H79" si="13">F62/B62*100-100</f>
        <v>9.9473082606150314</v>
      </c>
    </row>
    <row r="63" spans="1:8" x14ac:dyDescent="0.3">
      <c r="A63" s="52" t="s">
        <v>32</v>
      </c>
      <c r="B63" s="30" t="s">
        <v>12</v>
      </c>
      <c r="C63" s="38" t="s">
        <v>12</v>
      </c>
      <c r="D63" s="38" t="s">
        <v>12</v>
      </c>
      <c r="E63" s="38" t="s">
        <v>12</v>
      </c>
      <c r="F63" s="87" t="s">
        <v>12</v>
      </c>
      <c r="G63" s="57" t="s">
        <v>13</v>
      </c>
      <c r="H63" s="56" t="s">
        <v>13</v>
      </c>
    </row>
    <row r="64" spans="1:8" x14ac:dyDescent="0.3">
      <c r="A64" s="88" t="s">
        <v>16</v>
      </c>
      <c r="B64" s="34">
        <v>370.03</v>
      </c>
      <c r="C64" s="89">
        <v>420.31</v>
      </c>
      <c r="D64" s="89">
        <v>408.08</v>
      </c>
      <c r="E64" s="89">
        <v>440.09</v>
      </c>
      <c r="F64" s="90">
        <v>388.44</v>
      </c>
      <c r="G64" s="61">
        <f t="shared" si="12"/>
        <v>-11.736235769956139</v>
      </c>
      <c r="H64" s="61">
        <f t="shared" si="13"/>
        <v>4.9752722752209451</v>
      </c>
    </row>
    <row r="65" spans="1:8" x14ac:dyDescent="0.3">
      <c r="A65" s="19" t="s">
        <v>18</v>
      </c>
      <c r="B65" s="30" t="s">
        <v>12</v>
      </c>
      <c r="C65" s="38">
        <v>423.11</v>
      </c>
      <c r="D65" s="38" t="s">
        <v>12</v>
      </c>
      <c r="E65" s="38" t="s">
        <v>12</v>
      </c>
      <c r="F65" s="87">
        <v>403.65</v>
      </c>
      <c r="G65" s="56" t="s">
        <v>13</v>
      </c>
      <c r="H65" s="56" t="s">
        <v>13</v>
      </c>
    </row>
    <row r="66" spans="1:8" x14ac:dyDescent="0.3">
      <c r="A66" s="19" t="s">
        <v>19</v>
      </c>
      <c r="B66" s="30">
        <v>367.62</v>
      </c>
      <c r="C66" s="42">
        <v>414.62</v>
      </c>
      <c r="D66" s="42">
        <v>424.81</v>
      </c>
      <c r="E66" s="42">
        <v>421.95</v>
      </c>
      <c r="F66" s="64">
        <v>410.78</v>
      </c>
      <c r="G66" s="57">
        <f t="shared" si="12"/>
        <v>-2.6472330844886898</v>
      </c>
      <c r="H66" s="56">
        <f t="shared" si="13"/>
        <v>11.740384092269181</v>
      </c>
    </row>
    <row r="67" spans="1:8" x14ac:dyDescent="0.3">
      <c r="A67" s="19" t="s">
        <v>33</v>
      </c>
      <c r="B67" s="30">
        <v>372.43</v>
      </c>
      <c r="C67" s="42">
        <v>417.24</v>
      </c>
      <c r="D67" s="42">
        <v>406.77</v>
      </c>
      <c r="E67" s="42">
        <v>402.33</v>
      </c>
      <c r="F67" s="64">
        <v>396.42</v>
      </c>
      <c r="G67" s="57">
        <f t="shared" si="12"/>
        <v>-1.4689434046677974</v>
      </c>
      <c r="H67" s="56">
        <f t="shared" si="13"/>
        <v>6.4414789356389122</v>
      </c>
    </row>
    <row r="68" spans="1:8" x14ac:dyDescent="0.3">
      <c r="A68" s="19" t="s">
        <v>34</v>
      </c>
      <c r="B68" s="30" t="s">
        <v>13</v>
      </c>
      <c r="C68" s="38" t="s">
        <v>12</v>
      </c>
      <c r="D68" s="42" t="s">
        <v>13</v>
      </c>
      <c r="E68" s="42">
        <v>403.47</v>
      </c>
      <c r="F68" s="87" t="s">
        <v>13</v>
      </c>
      <c r="G68" s="57" t="s">
        <v>13</v>
      </c>
      <c r="H68" s="56" t="s">
        <v>13</v>
      </c>
    </row>
    <row r="69" spans="1:8" x14ac:dyDescent="0.3">
      <c r="A69" s="22" t="s">
        <v>20</v>
      </c>
      <c r="B69" s="91">
        <v>367.7</v>
      </c>
      <c r="C69" s="24">
        <v>416.34</v>
      </c>
      <c r="D69" s="24">
        <v>416.28</v>
      </c>
      <c r="E69" s="24">
        <v>416.67</v>
      </c>
      <c r="F69" s="92">
        <v>405.05</v>
      </c>
      <c r="G69" s="61">
        <f t="shared" si="12"/>
        <v>-2.7887776897784846</v>
      </c>
      <c r="H69" s="61">
        <f t="shared" si="13"/>
        <v>10.157737285830848</v>
      </c>
    </row>
    <row r="70" spans="1:8" x14ac:dyDescent="0.3">
      <c r="A70" s="93" t="s">
        <v>21</v>
      </c>
      <c r="B70" s="94" t="s">
        <v>12</v>
      </c>
      <c r="C70" s="38" t="s">
        <v>12</v>
      </c>
      <c r="D70" s="38" t="s">
        <v>12</v>
      </c>
      <c r="E70" s="38" t="s">
        <v>12</v>
      </c>
      <c r="F70" s="39">
        <v>297.83</v>
      </c>
      <c r="G70" s="26" t="s">
        <v>13</v>
      </c>
      <c r="H70" s="56" t="s">
        <v>13</v>
      </c>
    </row>
    <row r="71" spans="1:8" x14ac:dyDescent="0.3">
      <c r="A71" s="19" t="s">
        <v>22</v>
      </c>
      <c r="B71" s="30">
        <v>323.77</v>
      </c>
      <c r="C71" s="42">
        <v>334.54</v>
      </c>
      <c r="D71" s="42">
        <v>376.79</v>
      </c>
      <c r="E71" s="42">
        <v>366.78</v>
      </c>
      <c r="F71" s="39" t="s">
        <v>12</v>
      </c>
      <c r="G71" s="29" t="s">
        <v>13</v>
      </c>
      <c r="H71" s="56" t="s">
        <v>13</v>
      </c>
    </row>
    <row r="72" spans="1:8" x14ac:dyDescent="0.3">
      <c r="A72" s="19" t="s">
        <v>23</v>
      </c>
      <c r="B72" s="95">
        <v>374.08</v>
      </c>
      <c r="C72" s="96">
        <v>382.32</v>
      </c>
      <c r="D72" s="96">
        <v>389.7</v>
      </c>
      <c r="E72" s="96">
        <v>377.16</v>
      </c>
      <c r="F72" s="97">
        <v>401.44</v>
      </c>
      <c r="G72" s="18">
        <f t="shared" si="12"/>
        <v>6.4375861703255879</v>
      </c>
      <c r="H72" s="56">
        <f t="shared" si="13"/>
        <v>7.3139435414884701</v>
      </c>
    </row>
    <row r="73" spans="1:8" x14ac:dyDescent="0.3">
      <c r="A73" s="19" t="s">
        <v>35</v>
      </c>
      <c r="B73" s="30">
        <v>374.88</v>
      </c>
      <c r="C73" s="38" t="s">
        <v>12</v>
      </c>
      <c r="D73" s="38">
        <v>367.02</v>
      </c>
      <c r="E73" s="38">
        <v>382.95</v>
      </c>
      <c r="F73" s="39">
        <v>397.99</v>
      </c>
      <c r="G73" s="18">
        <f t="shared" si="12"/>
        <v>3.9274056665361172</v>
      </c>
      <c r="H73" s="56">
        <f t="shared" si="13"/>
        <v>6.1646393512590834</v>
      </c>
    </row>
    <row r="74" spans="1:8" x14ac:dyDescent="0.3">
      <c r="A74" s="22" t="s">
        <v>24</v>
      </c>
      <c r="B74" s="34">
        <v>353.65</v>
      </c>
      <c r="C74" s="35">
        <v>374.01</v>
      </c>
      <c r="D74" s="35">
        <v>382.77</v>
      </c>
      <c r="E74" s="35">
        <v>376.45</v>
      </c>
      <c r="F74" s="36">
        <v>394.38</v>
      </c>
      <c r="G74" s="26">
        <f t="shared" si="12"/>
        <v>4.7629167220082422</v>
      </c>
      <c r="H74" s="82">
        <f t="shared" si="13"/>
        <v>11.51703661812526</v>
      </c>
    </row>
    <row r="75" spans="1:8" x14ac:dyDescent="0.3">
      <c r="A75" s="19" t="s">
        <v>25</v>
      </c>
      <c r="B75" s="30">
        <v>293.89999999999998</v>
      </c>
      <c r="C75" s="42">
        <v>248.61</v>
      </c>
      <c r="D75" s="42">
        <v>251.58</v>
      </c>
      <c r="E75" s="42">
        <v>239.12</v>
      </c>
      <c r="F75" s="39" t="s">
        <v>12</v>
      </c>
      <c r="G75" s="18" t="s">
        <v>13</v>
      </c>
      <c r="H75" s="56" t="s">
        <v>13</v>
      </c>
    </row>
    <row r="76" spans="1:8" x14ac:dyDescent="0.3">
      <c r="A76" s="19" t="s">
        <v>26</v>
      </c>
      <c r="B76" s="30">
        <v>299.97000000000003</v>
      </c>
      <c r="C76" s="98">
        <v>283.41000000000003</v>
      </c>
      <c r="D76" s="98">
        <v>279.83</v>
      </c>
      <c r="E76" s="98">
        <v>274.68</v>
      </c>
      <c r="F76" s="99">
        <v>344.24</v>
      </c>
      <c r="G76" s="29">
        <f t="shared" si="12"/>
        <v>25.324013397407882</v>
      </c>
      <c r="H76" s="56">
        <f t="shared" si="13"/>
        <v>14.758142480914756</v>
      </c>
    </row>
    <row r="77" spans="1:8" x14ac:dyDescent="0.3">
      <c r="A77" s="19" t="s">
        <v>27</v>
      </c>
      <c r="B77" s="30">
        <v>341.21</v>
      </c>
      <c r="C77" s="38">
        <v>293.17</v>
      </c>
      <c r="D77" s="38">
        <v>326.41000000000003</v>
      </c>
      <c r="E77" s="38">
        <v>292.35000000000002</v>
      </c>
      <c r="F77" s="39">
        <v>336.43</v>
      </c>
      <c r="G77" s="29">
        <f t="shared" si="12"/>
        <v>15.077817684282536</v>
      </c>
      <c r="H77" s="56">
        <f t="shared" si="13"/>
        <v>-1.4008968084171016</v>
      </c>
    </row>
    <row r="78" spans="1:8" x14ac:dyDescent="0.3">
      <c r="A78" s="19" t="s">
        <v>38</v>
      </c>
      <c r="B78" s="94" t="s">
        <v>12</v>
      </c>
      <c r="C78" s="38" t="s">
        <v>12</v>
      </c>
      <c r="D78" s="38" t="s">
        <v>12</v>
      </c>
      <c r="E78" s="38" t="s">
        <v>12</v>
      </c>
      <c r="F78" s="39" t="s">
        <v>12</v>
      </c>
      <c r="G78" s="29" t="s">
        <v>13</v>
      </c>
      <c r="H78" s="56" t="s">
        <v>13</v>
      </c>
    </row>
    <row r="79" spans="1:8" x14ac:dyDescent="0.3">
      <c r="A79" s="22" t="s">
        <v>28</v>
      </c>
      <c r="B79" s="100">
        <v>323.38</v>
      </c>
      <c r="C79" s="45">
        <v>283.51</v>
      </c>
      <c r="D79" s="45">
        <v>307.98</v>
      </c>
      <c r="E79" s="45">
        <v>292.83999999999997</v>
      </c>
      <c r="F79" s="46">
        <v>340.97</v>
      </c>
      <c r="G79" s="26">
        <f>F79/E79*100-100</f>
        <v>16.435596230023236</v>
      </c>
      <c r="H79" s="82">
        <f t="shared" si="13"/>
        <v>5.4394211144783213</v>
      </c>
    </row>
    <row r="80" spans="1:8" x14ac:dyDescent="0.3">
      <c r="A80" s="101" t="s">
        <v>29</v>
      </c>
      <c r="B80" s="102">
        <v>351.36</v>
      </c>
      <c r="C80" s="102">
        <v>377.62</v>
      </c>
      <c r="D80" s="102">
        <v>381.12</v>
      </c>
      <c r="E80" s="102">
        <v>384.58</v>
      </c>
      <c r="F80" s="102">
        <v>389.58</v>
      </c>
      <c r="G80" s="103">
        <f>F80/E80*100-100</f>
        <v>1.3001196110042059</v>
      </c>
      <c r="H80" s="104">
        <f>(F80/B80-1)*100</f>
        <v>10.877732240437155</v>
      </c>
    </row>
    <row r="81" spans="1:8" x14ac:dyDescent="0.3">
      <c r="A81" s="105" t="s">
        <v>39</v>
      </c>
      <c r="B81" s="106">
        <v>352.45</v>
      </c>
      <c r="C81" s="107">
        <v>374.06</v>
      </c>
      <c r="D81" s="107">
        <v>374.32</v>
      </c>
      <c r="E81" s="107">
        <v>384.64</v>
      </c>
      <c r="F81" s="107">
        <v>380.95</v>
      </c>
      <c r="G81" s="108">
        <f>F81/E81*100-100</f>
        <v>-0.95933860232945278</v>
      </c>
      <c r="H81" s="109">
        <f>(F81/B81-1)*100</f>
        <v>8.0862533692722458</v>
      </c>
    </row>
    <row r="82" spans="1:8" x14ac:dyDescent="0.3">
      <c r="A82" s="110"/>
      <c r="C82" s="110"/>
      <c r="D82" s="110"/>
      <c r="E82" s="110"/>
      <c r="F82" s="110"/>
      <c r="G82" s="110"/>
      <c r="H82" s="110"/>
    </row>
    <row r="83" spans="1:8" x14ac:dyDescent="0.3">
      <c r="A83" s="111" t="s">
        <v>40</v>
      </c>
      <c r="B83" s="111"/>
      <c r="C83" s="111"/>
      <c r="D83" s="111"/>
      <c r="E83" s="111"/>
      <c r="F83" s="111"/>
      <c r="G83" s="111"/>
      <c r="H83" s="112"/>
    </row>
    <row r="84" spans="1:8" x14ac:dyDescent="0.3">
      <c r="A84" s="113" t="s">
        <v>41</v>
      </c>
      <c r="B84" s="111"/>
      <c r="C84" s="111"/>
      <c r="D84" s="111"/>
      <c r="E84" s="111"/>
      <c r="F84" s="111"/>
      <c r="G84" s="111"/>
      <c r="H84" s="112"/>
    </row>
    <row r="85" spans="1:8" x14ac:dyDescent="0.3">
      <c r="A85" s="111" t="s">
        <v>42</v>
      </c>
      <c r="B85" s="111"/>
      <c r="C85" s="111"/>
      <c r="D85" s="111"/>
      <c r="E85" s="111"/>
      <c r="F85" s="111"/>
      <c r="G85" s="111"/>
      <c r="H85" s="112"/>
    </row>
    <row r="86" spans="1:8" x14ac:dyDescent="0.3">
      <c r="A86" s="111" t="s">
        <v>43</v>
      </c>
      <c r="B86" s="111"/>
      <c r="C86" s="111"/>
      <c r="D86" s="111"/>
      <c r="E86" s="111"/>
      <c r="F86" s="111"/>
      <c r="G86" s="111"/>
      <c r="H86" s="114"/>
    </row>
    <row r="87" spans="1:8" x14ac:dyDescent="0.3">
      <c r="A87" s="115"/>
      <c r="B87" s="65"/>
      <c r="C87" s="65"/>
      <c r="D87" s="65"/>
      <c r="E87" s="65"/>
    </row>
    <row r="88" spans="1:8" x14ac:dyDescent="0.3">
      <c r="A88" s="111"/>
      <c r="B88" s="116"/>
      <c r="C88" s="116"/>
      <c r="D88" s="116"/>
      <c r="E88" s="116"/>
      <c r="F88" s="117" t="s">
        <v>44</v>
      </c>
    </row>
    <row r="89" spans="1:8" x14ac:dyDescent="0.3">
      <c r="F89" s="117" t="s">
        <v>45</v>
      </c>
    </row>
  </sheetData>
  <mergeCells count="8">
    <mergeCell ref="A40:H40"/>
    <mergeCell ref="A60:H60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2024-06-27T04:51:37Z</dcterms:created>
  <dcterms:modified xsi:type="dcterms:W3CDTF">2024-06-27T04:51:59Z</dcterms:modified>
</cp:coreProperties>
</file>