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3\"/>
    </mc:Choice>
  </mc:AlternateContent>
  <xr:revisionPtr revIDLastSave="0" documentId="8_{236D62A6-A72A-4E52-829C-3B487A6057AB}" xr6:coauthVersionLast="47" xr6:coauthVersionMax="47" xr10:uidLastSave="{00000000-0000-0000-0000-000000000000}"/>
  <bookViews>
    <workbookView xWindow="-108" yWindow="-108" windowWidth="23256" windowHeight="12456" xr2:uid="{429D214C-60A9-4332-B1EA-2DC077E1E6FC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G80" i="1"/>
  <c r="H79" i="1"/>
  <c r="G79" i="1"/>
  <c r="H78" i="1"/>
  <c r="G78" i="1"/>
  <c r="G76" i="1"/>
  <c r="H75" i="1"/>
  <c r="G75" i="1"/>
  <c r="H74" i="1"/>
  <c r="G74" i="1"/>
  <c r="H73" i="1"/>
  <c r="G73" i="1"/>
  <c r="H71" i="1"/>
  <c r="G71" i="1"/>
  <c r="H70" i="1"/>
  <c r="G70" i="1"/>
  <c r="H68" i="1"/>
  <c r="G68" i="1"/>
  <c r="H67" i="1"/>
  <c r="G67" i="1"/>
  <c r="H66" i="1"/>
  <c r="G66" i="1"/>
  <c r="H64" i="1"/>
  <c r="G64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8" i="1"/>
  <c r="G48" i="1"/>
  <c r="H46" i="1"/>
  <c r="G46" i="1"/>
  <c r="H45" i="1"/>
  <c r="G45" i="1"/>
  <c r="H44" i="1"/>
  <c r="H39" i="1"/>
  <c r="G39" i="1"/>
  <c r="H38" i="1"/>
  <c r="G38" i="1"/>
  <c r="H37" i="1"/>
  <c r="G37" i="1"/>
  <c r="G36" i="1"/>
  <c r="H35" i="1"/>
  <c r="G35" i="1"/>
  <c r="H34" i="1"/>
  <c r="G34" i="1"/>
  <c r="H33" i="1"/>
  <c r="G33" i="1"/>
  <c r="G32" i="1"/>
  <c r="H31" i="1"/>
  <c r="G31" i="1"/>
  <c r="H30" i="1"/>
  <c r="G30" i="1"/>
  <c r="H27" i="1"/>
  <c r="G27" i="1"/>
  <c r="H25" i="1"/>
  <c r="G25" i="1"/>
  <c r="H23" i="1"/>
  <c r="G23" i="1"/>
  <c r="H22" i="1"/>
  <c r="G22" i="1"/>
  <c r="H20" i="1"/>
  <c r="G20" i="1"/>
  <c r="H18" i="1"/>
  <c r="G18" i="1"/>
  <c r="H17" i="1"/>
  <c r="G17" i="1"/>
  <c r="H16" i="1"/>
  <c r="G16" i="1"/>
  <c r="H14" i="1"/>
  <c r="G14" i="1"/>
  <c r="H13" i="1"/>
  <c r="G13" i="1"/>
  <c r="H12" i="1"/>
  <c r="G12" i="1"/>
  <c r="H10" i="1"/>
  <c r="G10" i="1"/>
  <c r="H9" i="1"/>
  <c r="G9" i="1"/>
</calcChain>
</file>

<file path=xl/sharedStrings.xml><?xml version="1.0" encoding="utf-8"?>
<sst xmlns="http://schemas.openxmlformats.org/spreadsheetml/2006/main" count="222" uniqueCount="46">
  <si>
    <t xml:space="preserve">Galvijų supirkimo kainos Lietuvos įmonėse 2024 m. 20–23 sav., EUR/100 kg skerdenų (be PVM)  </t>
  </si>
  <si>
    <t>Kategorija pagal
raumeningumą</t>
  </si>
  <si>
    <t>Pokytis %</t>
  </si>
  <si>
    <t>23 sav.
(06 05–11)</t>
  </si>
  <si>
    <t>20 sav.
(05 13–19)</t>
  </si>
  <si>
    <t>21 sav.
(05 20–26)</t>
  </si>
  <si>
    <t>22 sav.
(05 27–06 02)</t>
  </si>
  <si>
    <t>23 sav.
(06 03–09)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</si>
  <si>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</si>
  <si>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</si>
  <si>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</si>
  <si>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</si>
  <si>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</si>
  <si>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</si>
  <si>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</si>
  <si>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</si>
  <si>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</si>
  <si>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</si>
  <si>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</si>
  <si>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</si>
  <si>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</si>
  <si>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</si>
  <si>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</si>
  <si>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</si>
  <si>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</si>
  <si>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</si>
  <si>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</si>
  <si>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</si>
  <si>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</si>
  <si>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</si>
  <si>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</si>
  <si>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</si>
  <si>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</si>
  <si>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</si>
  <si>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</si>
  <si>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</si>
  <si>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</si>
  <si>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</si>
  <si>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</si>
  <si>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</si>
  <si>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</si>
  <si>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</si>
  <si>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23 savaitę su 2024 m. 22 savaite</t>
  </si>
  <si>
    <t>** lyginant 2024 m. 23 savaitę su 2023 m. 23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</si>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</sst>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0" borderId="9" xfId="0" applyNumberFormat="1" applyFont="1" applyBorder="1" applyAlignment="1">
      <alignment horizontal="right" vertical="center" wrapText="1" indent="1"/>
    </xf>
    <xf numFmtId="2" fontId="8" fillId="0" borderId="10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9" fillId="0" borderId="12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" vertical="center" wrapText="1"/>
    </xf>
    <xf numFmtId="2" fontId="12" fillId="3" borderId="9" xfId="1" applyNumberFormat="1" applyFont="1" applyFill="1" applyBorder="1" applyAlignment="1">
      <alignment horizontal="right" vertical="center" wrapText="1" indent="1"/>
    </xf>
    <xf numFmtId="0" fontId="12" fillId="0" borderId="0" xfId="1" applyFont="1" applyAlignment="1">
      <alignment horizontal="right" vertical="center" wrapText="1" indent="1"/>
    </xf>
    <xf numFmtId="0" fontId="12" fillId="0" borderId="13" xfId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9" fillId="0" borderId="9" xfId="0" quotePrefix="1" applyNumberFormat="1" applyFont="1" applyBorder="1" applyAlignment="1">
      <alignment horizontal="right" vertical="center" indent="1"/>
    </xf>
    <xf numFmtId="2" fontId="15" fillId="0" borderId="0" xfId="0" quotePrefix="1" applyNumberFormat="1" applyFont="1" applyAlignment="1">
      <alignment horizontal="right" vertical="center" indent="1"/>
    </xf>
    <xf numFmtId="0" fontId="8" fillId="0" borderId="0" xfId="1" applyFont="1" applyAlignment="1">
      <alignment horizontal="right" vertical="center" wrapText="1" indent="1"/>
    </xf>
    <xf numFmtId="0" fontId="8" fillId="0" borderId="13" xfId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wrapText="1" indent="1"/>
    </xf>
    <xf numFmtId="2" fontId="7" fillId="0" borderId="13" xfId="0" applyNumberFormat="1" applyFont="1" applyBorder="1" applyAlignment="1">
      <alignment horizontal="right" vertical="center" wrapText="1" indent="1"/>
    </xf>
    <xf numFmtId="2" fontId="9" fillId="0" borderId="13" xfId="0" quotePrefix="1" applyNumberFormat="1" applyFont="1" applyBorder="1" applyAlignment="1">
      <alignment horizontal="right" vertical="center" indent="1"/>
    </xf>
    <xf numFmtId="0" fontId="7" fillId="0" borderId="13" xfId="0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2" fontId="16" fillId="0" borderId="16" xfId="0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3" fillId="2" borderId="18" xfId="0" applyNumberFormat="1" applyFont="1" applyFill="1" applyBorder="1" applyAlignment="1">
      <alignment horizontal="right" vertical="center" wrapText="1" indent="1"/>
    </xf>
    <xf numFmtId="2" fontId="13" fillId="2" borderId="18" xfId="0" applyNumberFormat="1" applyFont="1" applyFill="1" applyBorder="1" applyAlignment="1">
      <alignment horizontal="right" vertical="center" indent="1"/>
    </xf>
    <xf numFmtId="2" fontId="13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8" fillId="0" borderId="21" xfId="1" applyNumberFormat="1" applyFont="1" applyBorder="1" applyAlignment="1">
      <alignment horizontal="right" vertical="center" wrapText="1" indent="1"/>
    </xf>
    <xf numFmtId="0" fontId="8" fillId="0" borderId="12" xfId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2" fontId="13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13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3" fillId="0" borderId="0" xfId="0" quotePrefix="1" applyFont="1" applyAlignment="1">
      <alignment horizontal="right" vertical="center" indent="1"/>
    </xf>
    <xf numFmtId="0" fontId="13" fillId="0" borderId="13" xfId="0" quotePrefix="1" applyFont="1" applyBorder="1" applyAlignment="1">
      <alignment horizontal="right" vertical="center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3" fillId="2" borderId="18" xfId="0" quotePrefix="1" applyNumberFormat="1" applyFont="1" applyFill="1" applyBorder="1" applyAlignment="1">
      <alignment horizontal="right" vertical="center" indent="1"/>
    </xf>
    <xf numFmtId="0" fontId="8" fillId="0" borderId="21" xfId="1" applyFont="1" applyBorder="1" applyAlignment="1">
      <alignment horizontal="right" vertical="center" wrapText="1" inden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22" xfId="1" applyNumberFormat="1" applyFont="1" applyBorder="1" applyAlignment="1">
      <alignment horizontal="right" vertical="center" wrapText="1" indent="1"/>
    </xf>
    <xf numFmtId="0" fontId="8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3" xfId="1" applyNumberFormat="1" applyFont="1" applyBorder="1" applyAlignment="1">
      <alignment horizontal="right" vertical="center" wrapText="1" indent="1"/>
    </xf>
    <xf numFmtId="0" fontId="9" fillId="0" borderId="9" xfId="1" quotePrefix="1" applyFont="1" applyBorder="1" applyAlignment="1">
      <alignment horizontal="right" vertical="center" wrapText="1" indent="1"/>
    </xf>
    <xf numFmtId="2" fontId="9" fillId="0" borderId="9" xfId="0" applyNumberFormat="1" applyFont="1" applyBorder="1" applyAlignment="1">
      <alignment horizontal="right" vertical="center" wrapText="1" indent="1"/>
    </xf>
    <xf numFmtId="0" fontId="18" fillId="0" borderId="9" xfId="1" applyFont="1" applyBorder="1" applyAlignment="1">
      <alignment horizontal="right" vertical="center" wrapText="1" indent="1"/>
    </xf>
    <xf numFmtId="2" fontId="12" fillId="0" borderId="0" xfId="1" quotePrefix="1" applyNumberFormat="1" applyFont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2" fontId="13" fillId="2" borderId="17" xfId="0" quotePrefix="1" applyNumberFormat="1" applyFont="1" applyFill="1" applyBorder="1" applyAlignment="1">
      <alignment horizontal="right" vertical="center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wrapText="1" indent="1"/>
    </xf>
    <xf numFmtId="2" fontId="7" fillId="0" borderId="24" xfId="0" applyNumberFormat="1" applyFont="1" applyBorder="1" applyAlignment="1">
      <alignment horizontal="right" vertical="center" wrapText="1" indent="1"/>
    </xf>
    <xf numFmtId="2" fontId="17" fillId="0" borderId="9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24" xfId="0" applyNumberFormat="1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2" fontId="12" fillId="0" borderId="9" xfId="1" applyNumberFormat="1" applyFont="1" applyBorder="1" applyAlignment="1">
      <alignment horizontal="right" vertical="center" wrapText="1" indent="1"/>
    </xf>
    <xf numFmtId="0" fontId="12" fillId="0" borderId="24" xfId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17" fillId="0" borderId="0" xfId="1" applyFont="1" applyAlignment="1">
      <alignment horizontal="right" vertical="center" wrapText="1" indent="1"/>
    </xf>
    <xf numFmtId="2" fontId="9" fillId="0" borderId="9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9" fillId="0" borderId="24" xfId="0" applyFont="1" applyBorder="1" applyAlignment="1">
      <alignment horizontal="right" vertical="center" indent="1"/>
    </xf>
    <xf numFmtId="0" fontId="16" fillId="0" borderId="24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24" xfId="0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25" xfId="0" applyNumberFormat="1" applyFont="1" applyBorder="1" applyAlignment="1">
      <alignment horizontal="right" vertical="center" wrapText="1" indent="1"/>
    </xf>
    <xf numFmtId="0" fontId="5" fillId="2" borderId="26" xfId="1" applyFont="1" applyFill="1" applyBorder="1" applyAlignment="1">
      <alignment horizontal="center" wrapText="1"/>
    </xf>
    <xf numFmtId="2" fontId="16" fillId="2" borderId="27" xfId="0" applyNumberFormat="1" applyFont="1" applyFill="1" applyBorder="1" applyAlignment="1">
      <alignment horizontal="right" vertical="center" wrapText="1" indent="1"/>
    </xf>
    <xf numFmtId="2" fontId="13" fillId="2" borderId="27" xfId="0" applyNumberFormat="1" applyFont="1" applyFill="1" applyBorder="1" applyAlignment="1">
      <alignment horizontal="right" vertical="center" indent="1"/>
    </xf>
    <xf numFmtId="2" fontId="13" fillId="2" borderId="1" xfId="0" applyNumberFormat="1" applyFont="1" applyFill="1" applyBorder="1" applyAlignment="1">
      <alignment horizontal="right" vertical="center" indent="1"/>
    </xf>
    <xf numFmtId="2" fontId="5" fillId="4" borderId="28" xfId="1" applyNumberFormat="1" applyFont="1" applyFill="1" applyBorder="1" applyAlignment="1">
      <alignment horizontal="center" vertical="center" wrapText="1"/>
    </xf>
    <xf numFmtId="2" fontId="13" fillId="4" borderId="29" xfId="0" applyNumberFormat="1" applyFont="1" applyFill="1" applyBorder="1" applyAlignment="1">
      <alignment horizontal="right" vertical="center" wrapText="1" indent="1"/>
    </xf>
    <xf numFmtId="0" fontId="13" fillId="4" borderId="29" xfId="0" applyFont="1" applyFill="1" applyBorder="1" applyAlignment="1">
      <alignment horizontal="right" vertical="center" wrapText="1" indent="1"/>
    </xf>
    <xf numFmtId="2" fontId="13" fillId="4" borderId="29" xfId="0" applyNumberFormat="1" applyFont="1" applyFill="1" applyBorder="1" applyAlignment="1">
      <alignment horizontal="right" vertical="center" indent="1"/>
    </xf>
    <xf numFmtId="2" fontId="13" fillId="4" borderId="30" xfId="0" applyNumberFormat="1" applyFont="1" applyFill="1" applyBorder="1" applyAlignment="1">
      <alignment horizontal="right" vertical="center" indent="1"/>
    </xf>
    <xf numFmtId="0" fontId="9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3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74327048-C22A-46C5-88CD-6D7724FD5476}"/>
    <cellStyle name="Normal_Sheet1 2" xfId="2" xr:uid="{E92FA856-C415-4C95-89D3-90776F8A0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5C8C-A2D2-45E3-9EA3-770AA9538F57}">
  <dimension ref="A2:H88"/>
  <sheetViews>
    <sheetView showGridLines="0" tabSelected="1" workbookViewId="0">
      <selection activeCell="L24" sqref="L24"/>
    </sheetView>
  </sheetViews>
  <sheetFormatPr defaultRowHeight="14.4" x14ac:dyDescent="0.3"/>
  <cols>
    <col min="1" max="1" width="16.5546875" customWidth="1"/>
    <col min="6" max="6" width="9.44140625" customWidth="1"/>
  </cols>
  <sheetData>
    <row r="2" spans="1:8" ht="22.2" customHeight="1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13</v>
      </c>
      <c r="E7" s="14" t="s">
        <v>12</v>
      </c>
      <c r="F7" s="15" t="s">
        <v>13</v>
      </c>
      <c r="G7" s="16" t="s">
        <v>13</v>
      </c>
      <c r="H7" s="17" t="s">
        <v>13</v>
      </c>
    </row>
    <row r="8" spans="1:8" x14ac:dyDescent="0.3">
      <c r="A8" s="18" t="s">
        <v>14</v>
      </c>
      <c r="B8" s="19">
        <v>422.11</v>
      </c>
      <c r="C8" s="20">
        <v>442.86</v>
      </c>
      <c r="D8" s="20">
        <v>435.47</v>
      </c>
      <c r="E8" s="20">
        <v>456.49</v>
      </c>
      <c r="F8" s="21" t="s">
        <v>12</v>
      </c>
      <c r="G8" s="17" t="s">
        <v>13</v>
      </c>
      <c r="H8" s="17" t="s">
        <v>13</v>
      </c>
    </row>
    <row r="9" spans="1:8" x14ac:dyDescent="0.3">
      <c r="A9" s="18" t="s">
        <v>15</v>
      </c>
      <c r="B9" s="19">
        <v>416.17</v>
      </c>
      <c r="C9" s="20">
        <v>439.71</v>
      </c>
      <c r="D9" s="20">
        <v>414.38</v>
      </c>
      <c r="E9" s="20">
        <v>440.62</v>
      </c>
      <c r="F9" s="21">
        <v>432.19</v>
      </c>
      <c r="G9" s="17">
        <f>F9/E9*100-100</f>
        <v>-1.9132131995824153</v>
      </c>
      <c r="H9" s="17">
        <f t="shared" ref="H9:H14" si="0">(F9/B9-1)*100</f>
        <v>3.849388471057491</v>
      </c>
    </row>
    <row r="10" spans="1:8" x14ac:dyDescent="0.3">
      <c r="A10" s="22" t="s">
        <v>16</v>
      </c>
      <c r="B10" s="23">
        <v>419.29</v>
      </c>
      <c r="C10" s="24">
        <v>440.57</v>
      </c>
      <c r="D10" s="24">
        <v>427.88</v>
      </c>
      <c r="E10" s="24">
        <v>445.62</v>
      </c>
      <c r="F10" s="25">
        <v>428.16</v>
      </c>
      <c r="G10" s="26">
        <f>F10/E10*100-100</f>
        <v>-3.9181365288811065</v>
      </c>
      <c r="H10" s="27">
        <f t="shared" si="0"/>
        <v>2.1154809320518053</v>
      </c>
    </row>
    <row r="11" spans="1:8" x14ac:dyDescent="0.3">
      <c r="A11" s="18" t="s">
        <v>17</v>
      </c>
      <c r="B11" s="28" t="s">
        <v>12</v>
      </c>
      <c r="C11" s="20" t="s">
        <v>12</v>
      </c>
      <c r="D11" s="20" t="s">
        <v>12</v>
      </c>
      <c r="E11" s="20">
        <v>387.28</v>
      </c>
      <c r="F11" s="21" t="s">
        <v>12</v>
      </c>
      <c r="G11" s="17" t="s">
        <v>13</v>
      </c>
      <c r="H11" s="29" t="s">
        <v>13</v>
      </c>
    </row>
    <row r="12" spans="1:8" x14ac:dyDescent="0.3">
      <c r="A12" s="18" t="s">
        <v>18</v>
      </c>
      <c r="B12" s="13">
        <v>392.37</v>
      </c>
      <c r="C12" s="30">
        <v>409.64</v>
      </c>
      <c r="D12" s="30">
        <v>403.17</v>
      </c>
      <c r="E12" s="30">
        <v>427.26</v>
      </c>
      <c r="F12" s="31">
        <v>415.52</v>
      </c>
      <c r="G12" s="17">
        <f>F12/E12*100-100</f>
        <v>-2.7477414220849141</v>
      </c>
      <c r="H12" s="17">
        <f t="shared" si="0"/>
        <v>5.9000433264520646</v>
      </c>
    </row>
    <row r="13" spans="1:8" x14ac:dyDescent="0.3">
      <c r="A13" s="18" t="s">
        <v>19</v>
      </c>
      <c r="B13" s="13">
        <v>401.82</v>
      </c>
      <c r="C13" s="30">
        <v>423.92</v>
      </c>
      <c r="D13" s="30">
        <v>418.83</v>
      </c>
      <c r="E13" s="30">
        <v>431.06</v>
      </c>
      <c r="F13" s="31">
        <v>426.93</v>
      </c>
      <c r="G13" s="17">
        <f>F13/E13*100-100</f>
        <v>-0.95810328028579761</v>
      </c>
      <c r="H13" s="17">
        <f t="shared" si="0"/>
        <v>6.2490667463043215</v>
      </c>
    </row>
    <row r="14" spans="1:8" x14ac:dyDescent="0.3">
      <c r="A14" s="22" t="s">
        <v>20</v>
      </c>
      <c r="B14" s="32">
        <v>398.35</v>
      </c>
      <c r="C14" s="33">
        <v>416.26</v>
      </c>
      <c r="D14" s="33">
        <v>411.99</v>
      </c>
      <c r="E14" s="33">
        <v>427.65</v>
      </c>
      <c r="F14" s="34">
        <v>420.68</v>
      </c>
      <c r="G14" s="26">
        <f>F14/E14*100-100</f>
        <v>-1.6298374839237511</v>
      </c>
      <c r="H14" s="27">
        <f t="shared" si="0"/>
        <v>5.6056231956821856</v>
      </c>
    </row>
    <row r="15" spans="1:8" x14ac:dyDescent="0.3">
      <c r="A15" s="18" t="s">
        <v>21</v>
      </c>
      <c r="B15" s="13" t="s">
        <v>12</v>
      </c>
      <c r="C15" s="30">
        <v>354.55</v>
      </c>
      <c r="D15" s="30">
        <v>378.75</v>
      </c>
      <c r="E15" s="20" t="s">
        <v>12</v>
      </c>
      <c r="F15" s="21" t="s">
        <v>12</v>
      </c>
      <c r="G15" s="29" t="s">
        <v>13</v>
      </c>
      <c r="H15" s="29" t="s">
        <v>13</v>
      </c>
    </row>
    <row r="16" spans="1:8" x14ac:dyDescent="0.3">
      <c r="A16" s="18" t="s">
        <v>22</v>
      </c>
      <c r="B16" s="13">
        <v>378.27</v>
      </c>
      <c r="C16" s="35">
        <v>384.91</v>
      </c>
      <c r="D16" s="35">
        <v>400.57</v>
      </c>
      <c r="E16" s="36">
        <v>394.7</v>
      </c>
      <c r="F16" s="37">
        <v>397.27</v>
      </c>
      <c r="G16" s="17">
        <f t="shared" ref="G16:G23" si="1">F16/E16*100-100</f>
        <v>0.65112743856093402</v>
      </c>
      <c r="H16" s="17">
        <f>(F16/B16-1)*100</f>
        <v>5.0228672641235095</v>
      </c>
    </row>
    <row r="17" spans="1:8" x14ac:dyDescent="0.3">
      <c r="A17" s="18" t="s">
        <v>23</v>
      </c>
      <c r="B17" s="13">
        <v>394.55</v>
      </c>
      <c r="C17" s="30">
        <v>413.53</v>
      </c>
      <c r="D17" s="30">
        <v>413.9</v>
      </c>
      <c r="E17" s="30">
        <v>409.26</v>
      </c>
      <c r="F17" s="31">
        <v>414.81</v>
      </c>
      <c r="G17" s="17">
        <f t="shared" si="1"/>
        <v>1.3561061427943173</v>
      </c>
      <c r="H17" s="17">
        <f t="shared" ref="H17:H22" si="2">(F17/B17-1)*100</f>
        <v>5.1349638829045752</v>
      </c>
    </row>
    <row r="18" spans="1:8" x14ac:dyDescent="0.3">
      <c r="A18" s="22" t="s">
        <v>24</v>
      </c>
      <c r="B18" s="32">
        <v>382.43</v>
      </c>
      <c r="C18" s="33">
        <v>391.7</v>
      </c>
      <c r="D18" s="33">
        <v>404.11</v>
      </c>
      <c r="E18" s="33">
        <v>399.86</v>
      </c>
      <c r="F18" s="34">
        <v>402.5</v>
      </c>
      <c r="G18" s="26">
        <f t="shared" si="1"/>
        <v>0.6602310808782903</v>
      </c>
      <c r="H18" s="27">
        <f t="shared" si="2"/>
        <v>5.248019245352098</v>
      </c>
    </row>
    <row r="19" spans="1:8" x14ac:dyDescent="0.3">
      <c r="A19" s="18" t="s">
        <v>25</v>
      </c>
      <c r="B19" s="13" t="s">
        <v>12</v>
      </c>
      <c r="C19" s="17">
        <v>274.39999999999998</v>
      </c>
      <c r="D19" s="17">
        <v>334.52</v>
      </c>
      <c r="E19" s="17" t="s">
        <v>12</v>
      </c>
      <c r="F19" s="38">
        <v>316.95</v>
      </c>
      <c r="G19" s="29" t="s">
        <v>13</v>
      </c>
      <c r="H19" s="29" t="s">
        <v>13</v>
      </c>
    </row>
    <row r="20" spans="1:8" x14ac:dyDescent="0.3">
      <c r="A20" s="18" t="s">
        <v>26</v>
      </c>
      <c r="B20" s="13">
        <v>347.45</v>
      </c>
      <c r="C20" s="35">
        <v>341.59</v>
      </c>
      <c r="D20" s="35">
        <v>360.28</v>
      </c>
      <c r="E20" s="35">
        <v>318.44</v>
      </c>
      <c r="F20" s="39">
        <v>338.57</v>
      </c>
      <c r="G20" s="17">
        <f t="shared" si="1"/>
        <v>6.321442029895735</v>
      </c>
      <c r="H20" s="17">
        <f t="shared" si="2"/>
        <v>-2.5557634191970102</v>
      </c>
    </row>
    <row r="21" spans="1:8" x14ac:dyDescent="0.3">
      <c r="A21" s="18" t="s">
        <v>27</v>
      </c>
      <c r="B21" s="13" t="s">
        <v>12</v>
      </c>
      <c r="C21" s="17" t="s">
        <v>12</v>
      </c>
      <c r="D21" s="17" t="s">
        <v>12</v>
      </c>
      <c r="E21" s="17" t="s">
        <v>12</v>
      </c>
      <c r="F21" s="38" t="s">
        <v>12</v>
      </c>
      <c r="G21" s="17" t="s">
        <v>13</v>
      </c>
      <c r="H21" s="17" t="s">
        <v>13</v>
      </c>
    </row>
    <row r="22" spans="1:8" x14ac:dyDescent="0.3">
      <c r="A22" s="22" t="s">
        <v>28</v>
      </c>
      <c r="B22" s="40">
        <v>353.58</v>
      </c>
      <c r="C22" s="41">
        <v>332.26</v>
      </c>
      <c r="D22" s="41">
        <v>365.69</v>
      </c>
      <c r="E22" s="41">
        <v>319.7</v>
      </c>
      <c r="F22" s="42">
        <v>334.48</v>
      </c>
      <c r="G22" s="26">
        <f t="shared" si="1"/>
        <v>4.6230841413825488</v>
      </c>
      <c r="H22" s="27">
        <f t="shared" si="2"/>
        <v>-5.401889247129354</v>
      </c>
    </row>
    <row r="23" spans="1:8" x14ac:dyDescent="0.3">
      <c r="A23" s="43" t="s">
        <v>29</v>
      </c>
      <c r="B23" s="44">
        <v>389.81</v>
      </c>
      <c r="C23" s="44">
        <v>405.9</v>
      </c>
      <c r="D23" s="44">
        <v>409.12</v>
      </c>
      <c r="E23" s="44">
        <v>411.3</v>
      </c>
      <c r="F23" s="44">
        <v>406.54</v>
      </c>
      <c r="G23" s="45">
        <f t="shared" si="1"/>
        <v>-1.1573061026015097</v>
      </c>
      <c r="H23" s="46">
        <f>F23/B23*100-100</f>
        <v>4.2918344834663031</v>
      </c>
    </row>
    <row r="24" spans="1:8" x14ac:dyDescent="0.3">
      <c r="A24" s="47" t="s">
        <v>30</v>
      </c>
      <c r="B24" s="47"/>
      <c r="C24" s="47"/>
      <c r="D24" s="47"/>
      <c r="E24" s="47"/>
      <c r="F24" s="47"/>
      <c r="G24" s="47"/>
      <c r="H24" s="47"/>
    </row>
    <row r="25" spans="1:8" x14ac:dyDescent="0.3">
      <c r="A25" s="48" t="s">
        <v>14</v>
      </c>
      <c r="B25" s="49">
        <v>405.57</v>
      </c>
      <c r="C25" s="50" t="s">
        <v>12</v>
      </c>
      <c r="D25" s="50">
        <v>454.85</v>
      </c>
      <c r="E25" s="50">
        <v>409.95</v>
      </c>
      <c r="F25" s="51">
        <v>391.67</v>
      </c>
      <c r="G25" s="29">
        <f t="shared" ref="G25:G34" si="3">F25/E25*100-100</f>
        <v>-4.4590803756555601</v>
      </c>
      <c r="H25" s="52">
        <f t="shared" ref="H25:H38" si="4">F25/B25*100-100</f>
        <v>-3.4272751929383247</v>
      </c>
    </row>
    <row r="26" spans="1:8" x14ac:dyDescent="0.3">
      <c r="A26" s="48" t="s">
        <v>15</v>
      </c>
      <c r="B26" s="28">
        <v>412.81</v>
      </c>
      <c r="C26" s="30" t="s">
        <v>12</v>
      </c>
      <c r="D26" s="30" t="s">
        <v>12</v>
      </c>
      <c r="E26" s="30" t="s">
        <v>12</v>
      </c>
      <c r="F26" s="31" t="s">
        <v>12</v>
      </c>
      <c r="G26" s="29" t="s">
        <v>13</v>
      </c>
      <c r="H26" s="53" t="s">
        <v>13</v>
      </c>
    </row>
    <row r="27" spans="1:8" x14ac:dyDescent="0.3">
      <c r="A27" s="22" t="s">
        <v>16</v>
      </c>
      <c r="B27" s="54">
        <v>408.4</v>
      </c>
      <c r="C27" s="55">
        <v>418.77</v>
      </c>
      <c r="D27" s="55">
        <v>434.92</v>
      </c>
      <c r="E27" s="55">
        <v>405.82</v>
      </c>
      <c r="F27" s="56">
        <v>391.96</v>
      </c>
      <c r="G27" s="26">
        <f t="shared" si="3"/>
        <v>-3.415307279089248</v>
      </c>
      <c r="H27" s="57">
        <f t="shared" si="4"/>
        <v>-4.0254652301665033</v>
      </c>
    </row>
    <row r="28" spans="1:8" x14ac:dyDescent="0.3">
      <c r="A28" s="18" t="s">
        <v>17</v>
      </c>
      <c r="B28" s="28" t="s">
        <v>12</v>
      </c>
      <c r="C28" s="20">
        <v>368.81</v>
      </c>
      <c r="D28" s="30" t="s">
        <v>12</v>
      </c>
      <c r="E28" s="30" t="s">
        <v>12</v>
      </c>
      <c r="F28" s="31">
        <v>401.52</v>
      </c>
      <c r="G28" s="17" t="s">
        <v>13</v>
      </c>
      <c r="H28" s="53" t="s">
        <v>13</v>
      </c>
    </row>
    <row r="29" spans="1:8" x14ac:dyDescent="0.3">
      <c r="A29" s="18" t="s">
        <v>18</v>
      </c>
      <c r="B29" s="28">
        <v>395.82</v>
      </c>
      <c r="C29" s="20">
        <v>415.3</v>
      </c>
      <c r="D29" s="20">
        <v>391.72</v>
      </c>
      <c r="E29" s="20">
        <v>404.92</v>
      </c>
      <c r="F29" s="31" t="s">
        <v>12</v>
      </c>
      <c r="G29" s="29" t="s">
        <v>13</v>
      </c>
      <c r="H29" s="52" t="s">
        <v>13</v>
      </c>
    </row>
    <row r="30" spans="1:8" x14ac:dyDescent="0.3">
      <c r="A30" s="18" t="s">
        <v>19</v>
      </c>
      <c r="B30" s="28">
        <v>393.65</v>
      </c>
      <c r="C30" s="20">
        <v>411.63</v>
      </c>
      <c r="D30" s="20">
        <v>416</v>
      </c>
      <c r="E30" s="20">
        <v>432.93</v>
      </c>
      <c r="F30" s="21">
        <v>434.74</v>
      </c>
      <c r="G30" s="29">
        <f t="shared" si="3"/>
        <v>0.41808144503730205</v>
      </c>
      <c r="H30" s="52">
        <f t="shared" si="4"/>
        <v>10.438206528642198</v>
      </c>
    </row>
    <row r="31" spans="1:8" x14ac:dyDescent="0.3">
      <c r="A31" s="22" t="s">
        <v>20</v>
      </c>
      <c r="B31" s="54">
        <v>395.39</v>
      </c>
      <c r="C31" s="58">
        <v>411.92</v>
      </c>
      <c r="D31" s="58">
        <v>403.39</v>
      </c>
      <c r="E31" s="58">
        <v>422.06</v>
      </c>
      <c r="F31" s="59">
        <v>423.89</v>
      </c>
      <c r="G31" s="27">
        <f t="shared" si="3"/>
        <v>0.43358764156755569</v>
      </c>
      <c r="H31" s="57">
        <f t="shared" si="4"/>
        <v>7.2080730418068129</v>
      </c>
    </row>
    <row r="32" spans="1:8" x14ac:dyDescent="0.3">
      <c r="A32" s="18" t="s">
        <v>21</v>
      </c>
      <c r="B32" s="28" t="s">
        <v>12</v>
      </c>
      <c r="C32" s="30">
        <v>366.55</v>
      </c>
      <c r="D32" s="30">
        <v>366.58</v>
      </c>
      <c r="E32" s="30">
        <v>357.47</v>
      </c>
      <c r="F32" s="31">
        <v>365.18</v>
      </c>
      <c r="G32" s="29">
        <f t="shared" si="3"/>
        <v>2.1568243488964072</v>
      </c>
      <c r="H32" s="52" t="s">
        <v>13</v>
      </c>
    </row>
    <row r="33" spans="1:8" x14ac:dyDescent="0.3">
      <c r="A33" s="18" t="s">
        <v>22</v>
      </c>
      <c r="B33" s="13">
        <v>379</v>
      </c>
      <c r="C33" s="35">
        <v>392.33</v>
      </c>
      <c r="D33" s="35">
        <v>393.18</v>
      </c>
      <c r="E33" s="35">
        <v>394.87</v>
      </c>
      <c r="F33" s="39">
        <v>408.78</v>
      </c>
      <c r="G33" s="29">
        <f t="shared" si="3"/>
        <v>3.5226783498366387</v>
      </c>
      <c r="H33" s="52">
        <f t="shared" si="4"/>
        <v>7.8575197889181965</v>
      </c>
    </row>
    <row r="34" spans="1:8" x14ac:dyDescent="0.3">
      <c r="A34" s="18" t="s">
        <v>23</v>
      </c>
      <c r="B34" s="28">
        <v>387.78</v>
      </c>
      <c r="C34" s="30">
        <v>409.43</v>
      </c>
      <c r="D34" s="30">
        <v>418.77</v>
      </c>
      <c r="E34" s="30">
        <v>419.53</v>
      </c>
      <c r="F34" s="31">
        <v>432.58</v>
      </c>
      <c r="G34" s="29">
        <f t="shared" si="3"/>
        <v>3.110623793292504</v>
      </c>
      <c r="H34" s="52">
        <f t="shared" si="4"/>
        <v>11.552942390014962</v>
      </c>
    </row>
    <row r="35" spans="1:8" x14ac:dyDescent="0.3">
      <c r="A35" s="22" t="s">
        <v>24</v>
      </c>
      <c r="B35" s="32">
        <v>377.94</v>
      </c>
      <c r="C35" s="60">
        <v>392.92</v>
      </c>
      <c r="D35" s="60">
        <v>396.8</v>
      </c>
      <c r="E35" s="60">
        <v>395.08</v>
      </c>
      <c r="F35" s="61">
        <v>410.55</v>
      </c>
      <c r="G35" s="26">
        <f>F35/E35*100-100</f>
        <v>3.9156626506024139</v>
      </c>
      <c r="H35" s="57">
        <f t="shared" si="4"/>
        <v>8.6283537069376166</v>
      </c>
    </row>
    <row r="36" spans="1:8" x14ac:dyDescent="0.3">
      <c r="A36" s="18" t="s">
        <v>25</v>
      </c>
      <c r="B36" s="13" t="s">
        <v>12</v>
      </c>
      <c r="C36" s="30">
        <v>276.11</v>
      </c>
      <c r="D36" s="30">
        <v>339.25</v>
      </c>
      <c r="E36" s="30">
        <v>320.20999999999998</v>
      </c>
      <c r="F36" s="31">
        <v>365.32</v>
      </c>
      <c r="G36" s="29">
        <f t="shared" ref="G36:G38" si="5">F36/E36*100-100</f>
        <v>14.087629992817227</v>
      </c>
      <c r="H36" s="52" t="s">
        <v>13</v>
      </c>
    </row>
    <row r="37" spans="1:8" x14ac:dyDescent="0.3">
      <c r="A37" s="18" t="s">
        <v>26</v>
      </c>
      <c r="B37" s="13">
        <v>339.96</v>
      </c>
      <c r="C37" s="30">
        <v>376.78</v>
      </c>
      <c r="D37" s="20">
        <v>400.7</v>
      </c>
      <c r="E37" s="20">
        <v>365.5</v>
      </c>
      <c r="F37" s="21">
        <v>352.42</v>
      </c>
      <c r="G37" s="29">
        <f t="shared" si="5"/>
        <v>-3.5786593707250347</v>
      </c>
      <c r="H37" s="52">
        <f t="shared" si="4"/>
        <v>3.6651370749499961</v>
      </c>
    </row>
    <row r="38" spans="1:8" x14ac:dyDescent="0.3">
      <c r="A38" s="22" t="s">
        <v>28</v>
      </c>
      <c r="B38" s="40">
        <v>336.75</v>
      </c>
      <c r="C38" s="62">
        <v>354.16</v>
      </c>
      <c r="D38" s="62">
        <v>370.7</v>
      </c>
      <c r="E38" s="62">
        <v>351.58</v>
      </c>
      <c r="F38" s="63">
        <v>368.72</v>
      </c>
      <c r="G38" s="26">
        <f t="shared" si="5"/>
        <v>4.875135104385933</v>
      </c>
      <c r="H38" s="57">
        <f t="shared" si="4"/>
        <v>9.4936896807720927</v>
      </c>
    </row>
    <row r="39" spans="1:8" x14ac:dyDescent="0.3">
      <c r="A39" s="64" t="s">
        <v>29</v>
      </c>
      <c r="B39" s="65">
        <v>385.61</v>
      </c>
      <c r="C39" s="66">
        <v>401.31</v>
      </c>
      <c r="D39" s="66">
        <v>404.51</v>
      </c>
      <c r="E39" s="66">
        <v>403.61</v>
      </c>
      <c r="F39" s="66">
        <v>407.46</v>
      </c>
      <c r="G39" s="67">
        <f>F39/E39*100-100</f>
        <v>0.95389113252892344</v>
      </c>
      <c r="H39" s="46">
        <f>F39/B39*100-100</f>
        <v>5.6663468271051016</v>
      </c>
    </row>
    <row r="40" spans="1:8" x14ac:dyDescent="0.3">
      <c r="A40" s="47" t="s">
        <v>31</v>
      </c>
      <c r="B40" s="47"/>
      <c r="C40" s="47"/>
      <c r="D40" s="47"/>
      <c r="E40" s="47"/>
      <c r="F40" s="47"/>
      <c r="G40" s="47"/>
      <c r="H40" s="47"/>
    </row>
    <row r="41" spans="1:8" x14ac:dyDescent="0.3">
      <c r="A41" s="48" t="s">
        <v>15</v>
      </c>
      <c r="B41" s="68" t="s">
        <v>12</v>
      </c>
      <c r="C41" s="69" t="s">
        <v>12</v>
      </c>
      <c r="D41" s="69" t="s">
        <v>12</v>
      </c>
      <c r="E41" s="69" t="s">
        <v>12</v>
      </c>
      <c r="F41" s="70" t="s">
        <v>12</v>
      </c>
      <c r="G41" s="53" t="s">
        <v>13</v>
      </c>
      <c r="H41" s="69" t="s">
        <v>13</v>
      </c>
    </row>
    <row r="42" spans="1:8" x14ac:dyDescent="0.3">
      <c r="A42" s="48" t="s">
        <v>32</v>
      </c>
      <c r="B42" s="71" t="s">
        <v>12</v>
      </c>
      <c r="C42" s="20" t="s">
        <v>12</v>
      </c>
      <c r="D42" s="20" t="s">
        <v>12</v>
      </c>
      <c r="E42" s="20" t="s">
        <v>12</v>
      </c>
      <c r="F42" s="21">
        <v>397.8</v>
      </c>
      <c r="G42" s="53" t="s">
        <v>13</v>
      </c>
      <c r="H42" s="53" t="s">
        <v>13</v>
      </c>
    </row>
    <row r="43" spans="1:8" x14ac:dyDescent="0.3">
      <c r="A43" s="72" t="s">
        <v>16</v>
      </c>
      <c r="B43" s="13" t="s">
        <v>12</v>
      </c>
      <c r="C43" s="20" t="s">
        <v>12</v>
      </c>
      <c r="D43" s="20" t="s">
        <v>12</v>
      </c>
      <c r="E43" s="20" t="s">
        <v>12</v>
      </c>
      <c r="F43" s="73">
        <v>403.48</v>
      </c>
      <c r="G43" s="53" t="s">
        <v>13</v>
      </c>
      <c r="H43" s="27" t="s">
        <v>13</v>
      </c>
    </row>
    <row r="44" spans="1:8" x14ac:dyDescent="0.3">
      <c r="A44" s="48" t="s">
        <v>18</v>
      </c>
      <c r="B44" s="74">
        <v>325.83</v>
      </c>
      <c r="C44" s="20" t="s">
        <v>12</v>
      </c>
      <c r="D44" s="20" t="s">
        <v>12</v>
      </c>
      <c r="E44" s="20" t="s">
        <v>12</v>
      </c>
      <c r="F44" s="21">
        <v>374.72</v>
      </c>
      <c r="G44" s="17" t="s">
        <v>13</v>
      </c>
      <c r="H44" s="53">
        <f t="shared" ref="H44:H52" si="6">F44/B44*100-100</f>
        <v>15.004757081913894</v>
      </c>
    </row>
    <row r="45" spans="1:8" x14ac:dyDescent="0.3">
      <c r="A45" s="18" t="s">
        <v>19</v>
      </c>
      <c r="B45" s="75">
        <v>365.28</v>
      </c>
      <c r="C45" s="30">
        <v>377.7</v>
      </c>
      <c r="D45" s="30">
        <v>374.26</v>
      </c>
      <c r="E45" s="30">
        <v>372.96</v>
      </c>
      <c r="F45" s="31">
        <v>389.09</v>
      </c>
      <c r="G45" s="53">
        <f>F45/E45*100-100</f>
        <v>4.3248605748605655</v>
      </c>
      <c r="H45" s="53">
        <f t="shared" si="6"/>
        <v>6.518287341217686</v>
      </c>
    </row>
    <row r="46" spans="1:8" x14ac:dyDescent="0.3">
      <c r="A46" s="18" t="s">
        <v>33</v>
      </c>
      <c r="B46" s="75">
        <v>364.54</v>
      </c>
      <c r="C46" s="30">
        <v>372.68</v>
      </c>
      <c r="D46" s="20" t="s">
        <v>12</v>
      </c>
      <c r="E46" s="20">
        <v>375.06</v>
      </c>
      <c r="F46" s="21">
        <v>372.66</v>
      </c>
      <c r="G46" s="53">
        <f>F46/E46*100-100</f>
        <v>-0.63989761638137566</v>
      </c>
      <c r="H46" s="53">
        <f t="shared" si="6"/>
        <v>2.2274647500960043</v>
      </c>
    </row>
    <row r="47" spans="1:8" x14ac:dyDescent="0.3">
      <c r="A47" s="18" t="s">
        <v>34</v>
      </c>
      <c r="B47" s="28" t="s">
        <v>12</v>
      </c>
      <c r="C47" s="20" t="s">
        <v>12</v>
      </c>
      <c r="D47" s="20" t="s">
        <v>13</v>
      </c>
      <c r="E47" s="20" t="s">
        <v>12</v>
      </c>
      <c r="F47" s="21" t="s">
        <v>12</v>
      </c>
      <c r="G47" s="53" t="s">
        <v>13</v>
      </c>
      <c r="H47" s="53" t="s">
        <v>13</v>
      </c>
    </row>
    <row r="48" spans="1:8" x14ac:dyDescent="0.3">
      <c r="A48" s="22" t="s">
        <v>20</v>
      </c>
      <c r="B48" s="76">
        <v>358.78</v>
      </c>
      <c r="C48" s="33">
        <v>377.21</v>
      </c>
      <c r="D48" s="33">
        <v>359.05</v>
      </c>
      <c r="E48" s="33">
        <v>377.02</v>
      </c>
      <c r="F48" s="34">
        <v>377.88</v>
      </c>
      <c r="G48" s="77">
        <f>F48/E48*100-100</f>
        <v>0.22810460983502878</v>
      </c>
      <c r="H48" s="57">
        <f t="shared" si="6"/>
        <v>5.3235966330341853</v>
      </c>
    </row>
    <row r="49" spans="1:8" x14ac:dyDescent="0.3">
      <c r="A49" s="18" t="s">
        <v>21</v>
      </c>
      <c r="B49" s="13" t="s">
        <v>12</v>
      </c>
      <c r="C49" s="20">
        <v>332.91</v>
      </c>
      <c r="D49" s="20">
        <v>339.59</v>
      </c>
      <c r="E49" s="20">
        <v>341.96</v>
      </c>
      <c r="F49" s="21" t="s">
        <v>12</v>
      </c>
      <c r="G49" s="52" t="s">
        <v>13</v>
      </c>
      <c r="H49" s="52" t="s">
        <v>13</v>
      </c>
    </row>
    <row r="50" spans="1:8" x14ac:dyDescent="0.3">
      <c r="A50" s="18" t="s">
        <v>22</v>
      </c>
      <c r="B50" s="75">
        <v>361.66</v>
      </c>
      <c r="C50" s="35">
        <v>350.1</v>
      </c>
      <c r="D50" s="35">
        <v>338.06</v>
      </c>
      <c r="E50" s="35">
        <v>377.07</v>
      </c>
      <c r="F50" s="39">
        <v>367.55</v>
      </c>
      <c r="G50" s="52">
        <f t="shared" ref="G50:G51" si="7">F50/E50*100-100</f>
        <v>-2.5247301562044129</v>
      </c>
      <c r="H50" s="52">
        <f t="shared" si="6"/>
        <v>1.628601448874619</v>
      </c>
    </row>
    <row r="51" spans="1:8" x14ac:dyDescent="0.3">
      <c r="A51" s="18" t="s">
        <v>23</v>
      </c>
      <c r="B51" s="75">
        <v>376.25</v>
      </c>
      <c r="C51" s="35">
        <v>366.78</v>
      </c>
      <c r="D51" s="35">
        <v>362.74</v>
      </c>
      <c r="E51" s="35">
        <v>370.87</v>
      </c>
      <c r="F51" s="39">
        <v>377.76</v>
      </c>
      <c r="G51" s="52">
        <f t="shared" si="7"/>
        <v>1.8577938361150785</v>
      </c>
      <c r="H51" s="52">
        <f t="shared" si="6"/>
        <v>0.40132890365447338</v>
      </c>
    </row>
    <row r="52" spans="1:8" x14ac:dyDescent="0.3">
      <c r="A52" s="18" t="s">
        <v>35</v>
      </c>
      <c r="B52" s="75">
        <v>366.5</v>
      </c>
      <c r="C52" s="30">
        <v>374.85</v>
      </c>
      <c r="D52" s="20">
        <v>369.5</v>
      </c>
      <c r="E52" s="20">
        <v>380.23</v>
      </c>
      <c r="F52" s="21">
        <v>361.05</v>
      </c>
      <c r="G52" s="52">
        <f>F52/E52*100-100</f>
        <v>-5.0443152828551092</v>
      </c>
      <c r="H52" s="52">
        <f t="shared" si="6"/>
        <v>-1.4870395634379179</v>
      </c>
    </row>
    <row r="53" spans="1:8" x14ac:dyDescent="0.3">
      <c r="A53" s="18" t="s">
        <v>36</v>
      </c>
      <c r="B53" s="13" t="s">
        <v>12</v>
      </c>
      <c r="C53" s="20" t="s">
        <v>12</v>
      </c>
      <c r="D53" s="20" t="s">
        <v>12</v>
      </c>
      <c r="E53" s="20" t="s">
        <v>12</v>
      </c>
      <c r="F53" s="21" t="s">
        <v>12</v>
      </c>
      <c r="G53" s="53" t="s">
        <v>13</v>
      </c>
      <c r="H53" s="52" t="s">
        <v>13</v>
      </c>
    </row>
    <row r="54" spans="1:8" x14ac:dyDescent="0.3">
      <c r="A54" s="22" t="s">
        <v>24</v>
      </c>
      <c r="B54" s="32">
        <v>369.61</v>
      </c>
      <c r="C54" s="33">
        <v>365.31</v>
      </c>
      <c r="D54" s="33">
        <v>359.95</v>
      </c>
      <c r="E54" s="33">
        <v>373.16</v>
      </c>
      <c r="F54" s="34">
        <v>372.9</v>
      </c>
      <c r="G54" s="77">
        <f>F54/E54*100-100</f>
        <v>-6.9675206345820584E-2</v>
      </c>
      <c r="H54" s="57">
        <f t="shared" ref="H54:H59" si="8">F54/B54*100-100</f>
        <v>0.8901274316170884</v>
      </c>
    </row>
    <row r="55" spans="1:8" x14ac:dyDescent="0.3">
      <c r="A55" s="18" t="s">
        <v>25</v>
      </c>
      <c r="B55" s="13">
        <v>294.97000000000003</v>
      </c>
      <c r="C55" s="35">
        <v>274.63</v>
      </c>
      <c r="D55" s="35">
        <v>263.19</v>
      </c>
      <c r="E55" s="35">
        <v>275.06</v>
      </c>
      <c r="F55" s="39">
        <v>273.39999999999998</v>
      </c>
      <c r="G55" s="53">
        <f t="shared" ref="G55:G59" si="9">F55/E55*100-100</f>
        <v>-0.60350468988585249</v>
      </c>
      <c r="H55" s="52">
        <f t="shared" si="8"/>
        <v>-7.3126080618368121</v>
      </c>
    </row>
    <row r="56" spans="1:8" x14ac:dyDescent="0.3">
      <c r="A56" s="18" t="s">
        <v>26</v>
      </c>
      <c r="B56" s="13">
        <v>320.81</v>
      </c>
      <c r="C56" s="35">
        <v>302.22000000000003</v>
      </c>
      <c r="D56" s="35">
        <v>308.85000000000002</v>
      </c>
      <c r="E56" s="35">
        <v>294.25</v>
      </c>
      <c r="F56" s="39">
        <v>315.25</v>
      </c>
      <c r="G56" s="53">
        <f t="shared" si="9"/>
        <v>7.1367884451996702</v>
      </c>
      <c r="H56" s="52">
        <f t="shared" si="8"/>
        <v>-1.7331130575730214</v>
      </c>
    </row>
    <row r="57" spans="1:8" x14ac:dyDescent="0.3">
      <c r="A57" s="18" t="s">
        <v>27</v>
      </c>
      <c r="B57" s="13">
        <v>323.33</v>
      </c>
      <c r="C57" s="35">
        <v>322.92</v>
      </c>
      <c r="D57" s="35">
        <v>312.45</v>
      </c>
      <c r="E57" s="35">
        <v>315.44</v>
      </c>
      <c r="F57" s="39">
        <v>291.74</v>
      </c>
      <c r="G57" s="53">
        <f t="shared" si="9"/>
        <v>-7.5133147349733633</v>
      </c>
      <c r="H57" s="52">
        <f t="shared" si="8"/>
        <v>-9.7702038165341776</v>
      </c>
    </row>
    <row r="58" spans="1:8" x14ac:dyDescent="0.3">
      <c r="A58" s="22" t="s">
        <v>28</v>
      </c>
      <c r="B58" s="40">
        <v>315.64</v>
      </c>
      <c r="C58" s="33">
        <v>302.95</v>
      </c>
      <c r="D58" s="33">
        <v>298.98</v>
      </c>
      <c r="E58" s="33">
        <v>295.39999999999998</v>
      </c>
      <c r="F58" s="34">
        <v>297.16000000000003</v>
      </c>
      <c r="G58" s="77">
        <f t="shared" si="9"/>
        <v>0.59580230196345951</v>
      </c>
      <c r="H58" s="57">
        <f t="shared" si="8"/>
        <v>-5.8547712583956297</v>
      </c>
    </row>
    <row r="59" spans="1:8" x14ac:dyDescent="0.3">
      <c r="A59" s="43" t="s">
        <v>29</v>
      </c>
      <c r="B59" s="65">
        <v>343.36</v>
      </c>
      <c r="C59" s="78">
        <v>340.77</v>
      </c>
      <c r="D59" s="78">
        <v>336.83</v>
      </c>
      <c r="E59" s="78">
        <v>340.53</v>
      </c>
      <c r="F59" s="78">
        <v>342.49</v>
      </c>
      <c r="G59" s="79">
        <f t="shared" si="9"/>
        <v>0.57557337092180205</v>
      </c>
      <c r="H59" s="46">
        <f t="shared" si="8"/>
        <v>-0.25337837837837185</v>
      </c>
    </row>
    <row r="60" spans="1:8" x14ac:dyDescent="0.3">
      <c r="A60" s="47" t="s">
        <v>37</v>
      </c>
      <c r="B60" s="47"/>
      <c r="C60" s="47"/>
      <c r="D60" s="47"/>
      <c r="E60" s="47"/>
      <c r="F60" s="47"/>
      <c r="G60" s="47"/>
      <c r="H60" s="47"/>
    </row>
    <row r="61" spans="1:8" x14ac:dyDescent="0.3">
      <c r="A61" s="48" t="s">
        <v>14</v>
      </c>
      <c r="B61" s="13" t="s">
        <v>13</v>
      </c>
      <c r="C61" s="80">
        <v>394.27</v>
      </c>
      <c r="D61" s="80" t="s">
        <v>13</v>
      </c>
      <c r="E61" s="80" t="s">
        <v>12</v>
      </c>
      <c r="F61" s="81" t="s">
        <v>12</v>
      </c>
      <c r="G61" s="53" t="s">
        <v>13</v>
      </c>
      <c r="H61" s="52" t="s">
        <v>13</v>
      </c>
    </row>
    <row r="62" spans="1:8" x14ac:dyDescent="0.3">
      <c r="A62" s="48" t="s">
        <v>15</v>
      </c>
      <c r="B62" s="13">
        <v>385.77</v>
      </c>
      <c r="C62" s="36">
        <v>430.42</v>
      </c>
      <c r="D62" s="36">
        <v>398.15</v>
      </c>
      <c r="E62" s="36">
        <v>425.35</v>
      </c>
      <c r="F62" s="82" t="s">
        <v>12</v>
      </c>
      <c r="G62" s="52" t="s">
        <v>13</v>
      </c>
      <c r="H62" s="52" t="s">
        <v>13</v>
      </c>
    </row>
    <row r="63" spans="1:8" x14ac:dyDescent="0.3">
      <c r="A63" s="48" t="s">
        <v>32</v>
      </c>
      <c r="B63" s="83" t="s">
        <v>12</v>
      </c>
      <c r="C63" s="36" t="s">
        <v>12</v>
      </c>
      <c r="D63" s="36" t="s">
        <v>12</v>
      </c>
      <c r="E63" s="36" t="s">
        <v>12</v>
      </c>
      <c r="F63" s="82" t="s">
        <v>12</v>
      </c>
      <c r="G63" s="53" t="s">
        <v>13</v>
      </c>
      <c r="H63" s="52" t="s">
        <v>13</v>
      </c>
    </row>
    <row r="64" spans="1:8" x14ac:dyDescent="0.3">
      <c r="A64" s="84" t="s">
        <v>16</v>
      </c>
      <c r="B64" s="32">
        <v>393.62</v>
      </c>
      <c r="C64" s="85">
        <v>417.06</v>
      </c>
      <c r="D64" s="85">
        <v>404.99</v>
      </c>
      <c r="E64" s="85">
        <v>420.31</v>
      </c>
      <c r="F64" s="86">
        <v>408.08</v>
      </c>
      <c r="G64" s="57">
        <f t="shared" ref="G64:G76" si="10">F64/E64*100-100</f>
        <v>-2.9097570840570057</v>
      </c>
      <c r="H64" s="57">
        <f t="shared" ref="H64:H78" si="11">F64/B64*100-100</f>
        <v>3.6735938214521582</v>
      </c>
    </row>
    <row r="65" spans="1:8" x14ac:dyDescent="0.3">
      <c r="A65" s="18" t="s">
        <v>18</v>
      </c>
      <c r="B65" s="13">
        <v>328.38</v>
      </c>
      <c r="C65" s="36">
        <v>369.76</v>
      </c>
      <c r="D65" s="36">
        <v>389.99</v>
      </c>
      <c r="E65" s="36">
        <v>423.11</v>
      </c>
      <c r="F65" s="82" t="s">
        <v>12</v>
      </c>
      <c r="G65" s="52" t="s">
        <v>13</v>
      </c>
      <c r="H65" s="52" t="s">
        <v>13</v>
      </c>
    </row>
    <row r="66" spans="1:8" x14ac:dyDescent="0.3">
      <c r="A66" s="18" t="s">
        <v>19</v>
      </c>
      <c r="B66" s="13">
        <v>388.37</v>
      </c>
      <c r="C66" s="35">
        <v>405</v>
      </c>
      <c r="D66" s="35">
        <v>391.77</v>
      </c>
      <c r="E66" s="35">
        <v>414.62</v>
      </c>
      <c r="F66" s="87">
        <v>424.81</v>
      </c>
      <c r="G66" s="53">
        <f t="shared" si="10"/>
        <v>2.4576720852829084</v>
      </c>
      <c r="H66" s="52">
        <f t="shared" si="11"/>
        <v>9.382805057033238</v>
      </c>
    </row>
    <row r="67" spans="1:8" x14ac:dyDescent="0.3">
      <c r="A67" s="18" t="s">
        <v>33</v>
      </c>
      <c r="B67" s="13">
        <v>383.91</v>
      </c>
      <c r="C67" s="35">
        <v>398.99</v>
      </c>
      <c r="D67" s="35">
        <v>401.91</v>
      </c>
      <c r="E67" s="35">
        <v>417.24</v>
      </c>
      <c r="F67" s="87">
        <v>406.77</v>
      </c>
      <c r="G67" s="53">
        <f t="shared" si="10"/>
        <v>-2.5093471383376595</v>
      </c>
      <c r="H67" s="52">
        <f t="shared" si="11"/>
        <v>5.9545205907634511</v>
      </c>
    </row>
    <row r="68" spans="1:8" x14ac:dyDescent="0.3">
      <c r="A68" s="22" t="s">
        <v>20</v>
      </c>
      <c r="B68" s="88">
        <v>383.07</v>
      </c>
      <c r="C68" s="24">
        <v>399.85</v>
      </c>
      <c r="D68" s="24">
        <v>395.97</v>
      </c>
      <c r="E68" s="24">
        <v>416.34</v>
      </c>
      <c r="F68" s="89">
        <v>416.28</v>
      </c>
      <c r="G68" s="26">
        <f t="shared" si="10"/>
        <v>-1.4411298458000488E-2</v>
      </c>
      <c r="H68" s="77">
        <f t="shared" si="11"/>
        <v>8.6694337849479126</v>
      </c>
    </row>
    <row r="69" spans="1:8" x14ac:dyDescent="0.3">
      <c r="A69" s="90" t="s">
        <v>21</v>
      </c>
      <c r="B69" s="83" t="s">
        <v>12</v>
      </c>
      <c r="C69" s="24" t="s">
        <v>13</v>
      </c>
      <c r="D69" s="91">
        <v>315.76</v>
      </c>
      <c r="E69" s="36" t="s">
        <v>12</v>
      </c>
      <c r="F69" s="82" t="s">
        <v>12</v>
      </c>
      <c r="G69" s="26" t="s">
        <v>13</v>
      </c>
      <c r="H69" s="52" t="s">
        <v>13</v>
      </c>
    </row>
    <row r="70" spans="1:8" x14ac:dyDescent="0.3">
      <c r="A70" s="18" t="s">
        <v>22</v>
      </c>
      <c r="B70" s="13">
        <v>374.91</v>
      </c>
      <c r="C70" s="35">
        <v>351.39</v>
      </c>
      <c r="D70" s="35">
        <v>346.41</v>
      </c>
      <c r="E70" s="35">
        <v>334.54</v>
      </c>
      <c r="F70" s="87">
        <v>376.79</v>
      </c>
      <c r="G70" s="29">
        <f t="shared" si="10"/>
        <v>12.629281999163027</v>
      </c>
      <c r="H70" s="52">
        <f t="shared" si="11"/>
        <v>0.50145368221706121</v>
      </c>
    </row>
    <row r="71" spans="1:8" x14ac:dyDescent="0.3">
      <c r="A71" s="18" t="s">
        <v>23</v>
      </c>
      <c r="B71" s="92">
        <v>383.37</v>
      </c>
      <c r="C71" s="93">
        <v>381.8</v>
      </c>
      <c r="D71" s="93">
        <v>383.52</v>
      </c>
      <c r="E71" s="93">
        <v>382.32</v>
      </c>
      <c r="F71" s="94">
        <v>389.7</v>
      </c>
      <c r="G71" s="17">
        <f t="shared" si="10"/>
        <v>1.9303201506591279</v>
      </c>
      <c r="H71" s="52">
        <f t="shared" si="11"/>
        <v>1.6511464120823263</v>
      </c>
    </row>
    <row r="72" spans="1:8" x14ac:dyDescent="0.3">
      <c r="A72" s="18" t="s">
        <v>35</v>
      </c>
      <c r="B72" s="13" t="s">
        <v>12</v>
      </c>
      <c r="C72" s="20">
        <v>384.87</v>
      </c>
      <c r="D72" s="20">
        <v>377.15</v>
      </c>
      <c r="E72" s="36" t="s">
        <v>12</v>
      </c>
      <c r="F72" s="82">
        <v>367.02</v>
      </c>
      <c r="G72" s="17" t="s">
        <v>13</v>
      </c>
      <c r="H72" s="52" t="s">
        <v>13</v>
      </c>
    </row>
    <row r="73" spans="1:8" x14ac:dyDescent="0.3">
      <c r="A73" s="22" t="s">
        <v>24</v>
      </c>
      <c r="B73" s="32">
        <v>379.44</v>
      </c>
      <c r="C73" s="33">
        <v>377.84</v>
      </c>
      <c r="D73" s="33">
        <v>373.08</v>
      </c>
      <c r="E73" s="33">
        <v>374.01</v>
      </c>
      <c r="F73" s="95">
        <v>382.77</v>
      </c>
      <c r="G73" s="26">
        <f t="shared" si="10"/>
        <v>2.3421833640811656</v>
      </c>
      <c r="H73" s="77">
        <f t="shared" si="11"/>
        <v>0.87760910815939042</v>
      </c>
    </row>
    <row r="74" spans="1:8" x14ac:dyDescent="0.3">
      <c r="A74" s="18" t="s">
        <v>25</v>
      </c>
      <c r="B74" s="13">
        <v>237.55</v>
      </c>
      <c r="C74" s="35">
        <v>295.58999999999997</v>
      </c>
      <c r="D74" s="35">
        <v>322.56</v>
      </c>
      <c r="E74" s="35">
        <v>248.61</v>
      </c>
      <c r="F74" s="87">
        <v>251.58</v>
      </c>
      <c r="G74" s="17">
        <f t="shared" si="10"/>
        <v>1.1946422106914554</v>
      </c>
      <c r="H74" s="52">
        <f t="shared" si="11"/>
        <v>5.9061250263102494</v>
      </c>
    </row>
    <row r="75" spans="1:8" x14ac:dyDescent="0.3">
      <c r="A75" s="18" t="s">
        <v>26</v>
      </c>
      <c r="B75" s="13">
        <v>335.56</v>
      </c>
      <c r="C75" s="96">
        <v>272.51</v>
      </c>
      <c r="D75" s="96">
        <v>298.41000000000003</v>
      </c>
      <c r="E75" s="96">
        <v>283.41000000000003</v>
      </c>
      <c r="F75" s="97">
        <v>279.83</v>
      </c>
      <c r="G75" s="29">
        <f t="shared" si="10"/>
        <v>-1.2631876080590132</v>
      </c>
      <c r="H75" s="52">
        <f t="shared" si="11"/>
        <v>-16.608058171414953</v>
      </c>
    </row>
    <row r="76" spans="1:8" x14ac:dyDescent="0.3">
      <c r="A76" s="18" t="s">
        <v>27</v>
      </c>
      <c r="B76" s="13" t="s">
        <v>12</v>
      </c>
      <c r="C76" s="36">
        <v>319.25</v>
      </c>
      <c r="D76" s="36">
        <v>315.10000000000002</v>
      </c>
      <c r="E76" s="36">
        <v>293.17</v>
      </c>
      <c r="F76" s="82">
        <v>326.41000000000003</v>
      </c>
      <c r="G76" s="29">
        <f t="shared" si="10"/>
        <v>11.338131459562703</v>
      </c>
      <c r="H76" s="52" t="s">
        <v>13</v>
      </c>
    </row>
    <row r="77" spans="1:8" x14ac:dyDescent="0.3">
      <c r="A77" s="18" t="s">
        <v>38</v>
      </c>
      <c r="B77" s="13" t="s">
        <v>12</v>
      </c>
      <c r="C77" s="36" t="s">
        <v>12</v>
      </c>
      <c r="D77" s="36" t="s">
        <v>12</v>
      </c>
      <c r="E77" s="36" t="s">
        <v>12</v>
      </c>
      <c r="F77" s="82" t="s">
        <v>12</v>
      </c>
      <c r="G77" s="29" t="s">
        <v>13</v>
      </c>
      <c r="H77" s="52" t="s">
        <v>13</v>
      </c>
    </row>
    <row r="78" spans="1:8" x14ac:dyDescent="0.3">
      <c r="A78" s="22" t="s">
        <v>28</v>
      </c>
      <c r="B78" s="98">
        <v>305.54000000000002</v>
      </c>
      <c r="C78" s="41">
        <v>304.68</v>
      </c>
      <c r="D78" s="41">
        <v>312.82</v>
      </c>
      <c r="E78" s="41">
        <v>283.51</v>
      </c>
      <c r="F78" s="99">
        <v>307.98</v>
      </c>
      <c r="G78" s="26">
        <f>F78/E78*100-100</f>
        <v>8.6310888504814756</v>
      </c>
      <c r="H78" s="77">
        <f t="shared" si="11"/>
        <v>0.79858610983831113</v>
      </c>
    </row>
    <row r="79" spans="1:8" x14ac:dyDescent="0.3">
      <c r="A79" s="100" t="s">
        <v>29</v>
      </c>
      <c r="B79" s="101">
        <v>367.87</v>
      </c>
      <c r="C79" s="101">
        <v>373.05</v>
      </c>
      <c r="D79" s="101">
        <v>371.09</v>
      </c>
      <c r="E79" s="101">
        <v>377.62</v>
      </c>
      <c r="F79" s="101">
        <v>381.12</v>
      </c>
      <c r="G79" s="102">
        <f>F79/E79*100-100</f>
        <v>0.92685768762248699</v>
      </c>
      <c r="H79" s="103">
        <f>(F79/B79-1)*100</f>
        <v>3.6018158588631888</v>
      </c>
    </row>
    <row r="80" spans="1:8" x14ac:dyDescent="0.3">
      <c r="A80" s="104" t="s">
        <v>39</v>
      </c>
      <c r="B80" s="105">
        <v>367.04</v>
      </c>
      <c r="C80" s="106">
        <v>372.27</v>
      </c>
      <c r="D80" s="106">
        <v>369.31</v>
      </c>
      <c r="E80" s="106">
        <v>374.06</v>
      </c>
      <c r="F80" s="106">
        <v>374.32</v>
      </c>
      <c r="G80" s="107">
        <f>F80/E80*100-100</f>
        <v>6.950756563117011E-2</v>
      </c>
      <c r="H80" s="108">
        <f>(F80/B80-1)*100</f>
        <v>1.9834350479511764</v>
      </c>
    </row>
    <row r="81" spans="1:8" x14ac:dyDescent="0.3">
      <c r="A81" s="109"/>
      <c r="C81" s="109"/>
      <c r="D81" s="109"/>
      <c r="E81" s="109"/>
      <c r="F81" s="109"/>
      <c r="G81" s="109"/>
      <c r="H81" s="109"/>
    </row>
    <row r="82" spans="1:8" x14ac:dyDescent="0.3">
      <c r="A82" s="110" t="s">
        <v>40</v>
      </c>
      <c r="B82" s="110"/>
      <c r="C82" s="110"/>
      <c r="D82" s="110"/>
      <c r="E82" s="110"/>
      <c r="F82" s="110"/>
      <c r="G82" s="110"/>
      <c r="H82" s="111"/>
    </row>
    <row r="83" spans="1:8" x14ac:dyDescent="0.3">
      <c r="A83" s="112" t="s">
        <v>41</v>
      </c>
      <c r="B83" s="110"/>
      <c r="C83" s="110"/>
      <c r="D83" s="110"/>
      <c r="E83" s="110"/>
      <c r="F83" s="110"/>
      <c r="G83" s="110"/>
      <c r="H83" s="111"/>
    </row>
    <row r="84" spans="1:8" x14ac:dyDescent="0.3">
      <c r="A84" s="110" t="s">
        <v>42</v>
      </c>
      <c r="B84" s="110"/>
      <c r="C84" s="110"/>
      <c r="D84" s="110"/>
      <c r="E84" s="110"/>
      <c r="F84" s="110"/>
      <c r="G84" s="110"/>
      <c r="H84" s="111"/>
    </row>
    <row r="85" spans="1:8" x14ac:dyDescent="0.3">
      <c r="A85" s="110" t="s">
        <v>43</v>
      </c>
      <c r="B85" s="110"/>
      <c r="C85" s="110"/>
      <c r="D85" s="110"/>
      <c r="E85" s="110"/>
      <c r="F85" s="110"/>
      <c r="G85" s="110"/>
      <c r="H85" s="113"/>
    </row>
    <row r="86" spans="1:8" x14ac:dyDescent="0.3">
      <c r="A86" s="114"/>
      <c r="B86" s="60"/>
      <c r="C86" s="60"/>
      <c r="D86" s="60"/>
      <c r="E86" s="60"/>
    </row>
    <row r="87" spans="1:8" x14ac:dyDescent="0.3">
      <c r="A87" s="110"/>
      <c r="B87" s="115"/>
      <c r="C87" s="115"/>
      <c r="D87" s="115"/>
      <c r="E87" s="115"/>
      <c r="F87" s="116" t="s">
        <v>44</v>
      </c>
    </row>
    <row r="88" spans="1:8" x14ac:dyDescent="0.3">
      <c r="F88" s="116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2024-06-12T05:58:25Z</dcterms:created>
  <dcterms:modified xsi:type="dcterms:W3CDTF">2024-06-12T05:58:54Z</dcterms:modified>
</cp:coreProperties>
</file>