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ui_ES_kainos\2024\"/>
    </mc:Choice>
  </mc:AlternateContent>
  <xr:revisionPtr revIDLastSave="0" documentId="8_{04AFC384-E0B4-4429-AD63-ED46E0B0114D}" xr6:coauthVersionLast="47" xr6:coauthVersionMax="47" xr10:uidLastSave="{00000000-0000-0000-0000-000000000000}"/>
  <bookViews>
    <workbookView xWindow="-120" yWindow="-120" windowWidth="29040" windowHeight="17640" xr2:uid="{6B54CBFA-8D39-4DAA-9D81-72A6B7E66E94}"/>
  </bookViews>
  <sheets>
    <sheet name="17_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G76" i="1"/>
  <c r="H75" i="1"/>
  <c r="G75" i="1"/>
  <c r="H74" i="1"/>
  <c r="G74" i="1"/>
  <c r="H71" i="1"/>
  <c r="G71" i="1"/>
  <c r="H69" i="1"/>
  <c r="G69" i="1"/>
  <c r="G68" i="1"/>
  <c r="H66" i="1"/>
  <c r="G66" i="1"/>
  <c r="H65" i="1"/>
  <c r="G65" i="1"/>
  <c r="H64" i="1"/>
  <c r="G64" i="1"/>
  <c r="H63" i="1"/>
  <c r="G63" i="1"/>
  <c r="H61" i="1"/>
  <c r="G61" i="1"/>
  <c r="H59" i="1"/>
  <c r="G59" i="1"/>
  <c r="H58" i="1"/>
  <c r="G58" i="1"/>
  <c r="H56" i="1"/>
  <c r="G56" i="1"/>
  <c r="H55" i="1"/>
  <c r="G55" i="1"/>
  <c r="G54" i="1"/>
  <c r="H53" i="1"/>
  <c r="G53" i="1"/>
  <c r="H52" i="1"/>
  <c r="G52" i="1"/>
  <c r="H51" i="1"/>
  <c r="G51" i="1"/>
  <c r="H50" i="1"/>
  <c r="H49" i="1"/>
  <c r="G49" i="1"/>
  <c r="G47" i="1"/>
  <c r="H46" i="1"/>
  <c r="G46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2" i="1"/>
  <c r="H30" i="1"/>
  <c r="G30" i="1"/>
  <c r="H29" i="1"/>
  <c r="G29" i="1"/>
  <c r="H26" i="1"/>
  <c r="G26" i="1"/>
  <c r="H25" i="1"/>
  <c r="H24" i="1"/>
  <c r="G24" i="1"/>
  <c r="H23" i="1"/>
  <c r="G23" i="1"/>
  <c r="H22" i="1"/>
  <c r="G22" i="1"/>
  <c r="H21" i="1"/>
  <c r="G21" i="1"/>
  <c r="H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H10" i="1"/>
  <c r="G10" i="1"/>
  <c r="H9" i="1"/>
  <c r="H8" i="1"/>
  <c r="G8" i="1"/>
</calcChain>
</file>

<file path=xl/sharedStrings.xml><?xml version="1.0" encoding="utf-8"?>
<sst xmlns="http://schemas.openxmlformats.org/spreadsheetml/2006/main" count="159" uniqueCount="45">
  <si>
    <t>Grūdų ir rapsų vidutinės kainos (augintojų) ES šalyse, EUR/t</t>
  </si>
  <si>
    <t xml:space="preserve">                    Data
Valstybė</t>
  </si>
  <si>
    <t>Pokytis, %</t>
  </si>
  <si>
    <t>20 sav. 
(05 15–21)</t>
  </si>
  <si>
    <t>17 sav. 
(04 22–28)</t>
  </si>
  <si>
    <t>18 sav. 
(04 29–05 05)</t>
  </si>
  <si>
    <t>19 sav. 
(05 06-12)</t>
  </si>
  <si>
    <t>20 sav. 
(05 13–19)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</si>
  <si>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</si>
  <si>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</si>
  <si>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</si>
  <si>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</si>
  <si>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</si>
  <si>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</si>
  <si>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</si>
  <si>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</si>
  <si>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</si>
  <si>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</si>
  <si>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</si>
  <si>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</si>
  <si>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</si>
  <si>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</si>
  <si>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</si>
  <si>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</si>
  <si>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</si>
  <si>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</si>
  <si>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</si>
  <si>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</si>
  <si>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</si>
  <si>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</si>
  <si>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</si>
  <si>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</si>
  <si>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</si>
  <si>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</si>
  <si>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</si>
  <si>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</si>
  <si>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</si>
  <si>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</si>
  <si>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</si>
  <si>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</si>
  <si>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</si>
  <si>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2024 m. 20 savaitę su 19 savaite</t>
  </si>
  <si>
    <t>** lyginant 2024 m. 20 savaitę su 2023 m. 20 savaite</t>
  </si>
  <si>
    <t>Pastaba: Lietuvos maistinių ir pašarinių kviečių, pašarinių miežių, maistinių rugių ir rapsų 17, 18 ir  19 savaičių kainos patikslintos  2024-05-27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</si>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</sst>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35607C-22AA-46DC-9723-4599418D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E908-9F92-425D-A2F8-57CF03C0FAF6}">
  <dimension ref="A2:J89"/>
  <sheetViews>
    <sheetView showGridLines="0" tabSelected="1" zoomScale="115" zoomScaleNormal="115" workbookViewId="0">
      <selection activeCell="F76" sqref="F7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213.46833333333333</v>
      </c>
      <c r="C8" s="15">
        <v>180.41428571428568</v>
      </c>
      <c r="D8" s="15">
        <v>180.41428571428568</v>
      </c>
      <c r="E8" s="15">
        <v>183.92142857142855</v>
      </c>
      <c r="F8" s="16">
        <v>188.81428571428569</v>
      </c>
      <c r="G8" s="15">
        <f t="shared" ref="G8:G26" si="0">((F8*100)/E8)-100</f>
        <v>2.6602974872810563</v>
      </c>
      <c r="H8" s="15">
        <f t="shared" ref="H8:H26" si="1">((F8*100)/B8)-100</f>
        <v>-11.549276295023134</v>
      </c>
    </row>
    <row r="9" spans="1:8" x14ac:dyDescent="0.2">
      <c r="A9" s="13" t="s">
        <v>12</v>
      </c>
      <c r="B9" s="14">
        <v>241.22</v>
      </c>
      <c r="C9" s="15">
        <v>177.46</v>
      </c>
      <c r="D9" s="15">
        <v>178.19</v>
      </c>
      <c r="E9" s="15" t="s">
        <v>13</v>
      </c>
      <c r="F9" s="16">
        <v>195.28</v>
      </c>
      <c r="G9" s="15" t="s">
        <v>13</v>
      </c>
      <c r="H9" s="15">
        <f t="shared" si="1"/>
        <v>-19.044855318796124</v>
      </c>
    </row>
    <row r="10" spans="1:8" x14ac:dyDescent="0.2">
      <c r="A10" s="13" t="s">
        <v>14</v>
      </c>
      <c r="B10" s="14">
        <v>237</v>
      </c>
      <c r="C10" s="15">
        <v>201.375</v>
      </c>
      <c r="D10" s="15">
        <v>204.875</v>
      </c>
      <c r="E10" s="15">
        <v>209.75</v>
      </c>
      <c r="F10" s="16">
        <v>236.4</v>
      </c>
      <c r="G10" s="15">
        <f t="shared" si="0"/>
        <v>12.705601907032175</v>
      </c>
      <c r="H10" s="15">
        <f t="shared" si="1"/>
        <v>-0.25316455696201956</v>
      </c>
    </row>
    <row r="11" spans="1:8" x14ac:dyDescent="0.2">
      <c r="A11" s="13" t="s">
        <v>15</v>
      </c>
      <c r="B11" s="14">
        <v>233.84</v>
      </c>
      <c r="C11" s="15">
        <v>213.17</v>
      </c>
      <c r="D11" s="15">
        <v>211.43</v>
      </c>
      <c r="E11" s="15" t="s">
        <v>13</v>
      </c>
      <c r="F11" s="16">
        <v>216.91</v>
      </c>
      <c r="G11" s="15" t="s">
        <v>13</v>
      </c>
      <c r="H11" s="15">
        <f t="shared" si="1"/>
        <v>-7.2399931577146788</v>
      </c>
    </row>
    <row r="12" spans="1:8" x14ac:dyDescent="0.2">
      <c r="A12" s="13" t="s">
        <v>16</v>
      </c>
      <c r="B12" s="14">
        <v>300</v>
      </c>
      <c r="C12" s="15">
        <v>230</v>
      </c>
      <c r="D12" s="15">
        <v>230</v>
      </c>
      <c r="E12" s="15">
        <v>230</v>
      </c>
      <c r="F12" s="16">
        <v>225</v>
      </c>
      <c r="G12" s="15">
        <f t="shared" si="0"/>
        <v>-2.1739130434782652</v>
      </c>
      <c r="H12" s="15">
        <f t="shared" si="1"/>
        <v>-25</v>
      </c>
    </row>
    <row r="13" spans="1:8" x14ac:dyDescent="0.2">
      <c r="A13" s="13" t="s">
        <v>17</v>
      </c>
      <c r="B13" s="14">
        <v>277.58399999999995</v>
      </c>
      <c r="C13" s="15">
        <v>220.82444444444442</v>
      </c>
      <c r="D13" s="15">
        <v>221.97333333333336</v>
      </c>
      <c r="E13" s="15">
        <v>228.18444444444444</v>
      </c>
      <c r="F13" s="16">
        <v>233.53999999999996</v>
      </c>
      <c r="G13" s="15">
        <f t="shared" si="0"/>
        <v>2.3470292063924774</v>
      </c>
      <c r="H13" s="15">
        <f t="shared" si="1"/>
        <v>-15.866908755547868</v>
      </c>
    </row>
    <row r="14" spans="1:8" x14ac:dyDescent="0.2">
      <c r="A14" s="13" t="s">
        <v>18</v>
      </c>
      <c r="B14" s="14">
        <v>235.3</v>
      </c>
      <c r="C14" s="15">
        <v>211.07</v>
      </c>
      <c r="D14" s="15">
        <v>209.77</v>
      </c>
      <c r="E14" s="15">
        <v>216.6</v>
      </c>
      <c r="F14" s="16">
        <v>234.3</v>
      </c>
      <c r="G14" s="15">
        <f t="shared" si="0"/>
        <v>8.1717451523545748</v>
      </c>
      <c r="H14" s="15">
        <f t="shared" si="1"/>
        <v>-0.42498937526562486</v>
      </c>
    </row>
    <row r="15" spans="1:8" x14ac:dyDescent="0.2">
      <c r="A15" s="13" t="s">
        <v>19</v>
      </c>
      <c r="B15" s="14">
        <v>205</v>
      </c>
      <c r="C15" s="15">
        <v>166.4</v>
      </c>
      <c r="D15" s="15">
        <v>180.10000000000002</v>
      </c>
      <c r="E15" s="15">
        <v>189.64999999999998</v>
      </c>
      <c r="F15" s="16">
        <v>179.75</v>
      </c>
      <c r="G15" s="15">
        <f>((F15*100)/E15)-100</f>
        <v>-5.2201423675191023</v>
      </c>
      <c r="H15" s="15">
        <f>((F15*100)/B15)-100</f>
        <v>-12.317073170731703</v>
      </c>
    </row>
    <row r="16" spans="1:8" x14ac:dyDescent="0.2">
      <c r="A16" s="13" t="s">
        <v>20</v>
      </c>
      <c r="B16" s="14">
        <v>254.84444444444443</v>
      </c>
      <c r="C16" s="15">
        <v>206.1</v>
      </c>
      <c r="D16" s="15">
        <v>210.51428571428571</v>
      </c>
      <c r="E16" s="15">
        <v>214.07499999999999</v>
      </c>
      <c r="F16" s="16">
        <v>213.01428571428571</v>
      </c>
      <c r="G16" s="15">
        <f t="shared" si="0"/>
        <v>-0.49548722910863319</v>
      </c>
      <c r="H16" s="15">
        <f t="shared" si="1"/>
        <v>-16.41399671134586</v>
      </c>
    </row>
    <row r="17" spans="1:9" x14ac:dyDescent="0.2">
      <c r="A17" s="13" t="s">
        <v>21</v>
      </c>
      <c r="B17" s="14">
        <v>192.29</v>
      </c>
      <c r="C17" s="15">
        <v>182.97</v>
      </c>
      <c r="D17" s="15">
        <v>205.11</v>
      </c>
      <c r="E17" s="15">
        <v>225.26</v>
      </c>
      <c r="F17" s="16">
        <v>238.0725338997041</v>
      </c>
      <c r="G17" s="15">
        <f t="shared" si="0"/>
        <v>5.6878868417402657</v>
      </c>
      <c r="H17" s="15">
        <f t="shared" si="1"/>
        <v>23.809108065788195</v>
      </c>
    </row>
    <row r="18" spans="1:9" s="22" customFormat="1" x14ac:dyDescent="0.2">
      <c r="A18" s="17" t="s">
        <v>22</v>
      </c>
      <c r="B18" s="18">
        <v>219.33</v>
      </c>
      <c r="C18" s="19">
        <v>198.64</v>
      </c>
      <c r="D18" s="19">
        <v>195.16</v>
      </c>
      <c r="E18" s="19">
        <v>206.37</v>
      </c>
      <c r="F18" s="20">
        <v>209.58</v>
      </c>
      <c r="G18" s="19">
        <f t="shared" si="0"/>
        <v>1.5554586422445169</v>
      </c>
      <c r="H18" s="19">
        <f t="shared" si="1"/>
        <v>-4.4453563124059627</v>
      </c>
      <c r="I18" s="21"/>
    </row>
    <row r="19" spans="1:9" x14ac:dyDescent="0.2">
      <c r="A19" s="13" t="s">
        <v>23</v>
      </c>
      <c r="B19" s="14">
        <v>187.21666666666667</v>
      </c>
      <c r="C19" s="15">
        <v>164.36333333333334</v>
      </c>
      <c r="D19" s="15">
        <v>165.43</v>
      </c>
      <c r="E19" s="15">
        <v>178.61500000000001</v>
      </c>
      <c r="F19" s="16">
        <v>191.55333333333331</v>
      </c>
      <c r="G19" s="15">
        <f t="shared" si="0"/>
        <v>7.2436992040608601</v>
      </c>
      <c r="H19" s="15">
        <f t="shared" si="1"/>
        <v>2.3163892103623169</v>
      </c>
    </row>
    <row r="20" spans="1:9" x14ac:dyDescent="0.2">
      <c r="A20" s="13" t="s">
        <v>24</v>
      </c>
      <c r="B20" s="14">
        <v>216</v>
      </c>
      <c r="C20" s="15">
        <v>210</v>
      </c>
      <c r="D20" s="15">
        <v>190</v>
      </c>
      <c r="E20" s="15" t="s">
        <v>13</v>
      </c>
      <c r="F20" s="16">
        <v>212.5</v>
      </c>
      <c r="G20" s="15" t="s">
        <v>13</v>
      </c>
      <c r="H20" s="15">
        <f t="shared" si="1"/>
        <v>-1.6203703703703667</v>
      </c>
    </row>
    <row r="21" spans="1:9" x14ac:dyDescent="0.2">
      <c r="A21" s="13" t="s">
        <v>25</v>
      </c>
      <c r="B21" s="14">
        <v>216.93079486634051</v>
      </c>
      <c r="C21" s="15" t="s">
        <v>13</v>
      </c>
      <c r="D21" s="15">
        <v>190.0567048745383</v>
      </c>
      <c r="E21" s="15">
        <v>194.39257545776317</v>
      </c>
      <c r="F21" s="16">
        <v>202.53532075507042</v>
      </c>
      <c r="G21" s="15">
        <f t="shared" si="0"/>
        <v>4.1888149679237472</v>
      </c>
      <c r="H21" s="15">
        <f t="shared" si="1"/>
        <v>-6.6359753672316089</v>
      </c>
    </row>
    <row r="22" spans="1:9" x14ac:dyDescent="0.2">
      <c r="A22" s="13" t="s">
        <v>26</v>
      </c>
      <c r="B22" s="14">
        <v>269.5</v>
      </c>
      <c r="C22" s="15">
        <v>242</v>
      </c>
      <c r="D22" s="15">
        <v>242</v>
      </c>
      <c r="E22" s="15">
        <v>252</v>
      </c>
      <c r="F22" s="16">
        <v>269</v>
      </c>
      <c r="G22" s="15">
        <f t="shared" si="0"/>
        <v>6.7460317460317469</v>
      </c>
      <c r="H22" s="15">
        <f t="shared" si="1"/>
        <v>-0.18552875695732496</v>
      </c>
    </row>
    <row r="23" spans="1:9" x14ac:dyDescent="0.2">
      <c r="A23" s="13" t="s">
        <v>27</v>
      </c>
      <c r="B23" s="14">
        <v>225.85500000000002</v>
      </c>
      <c r="C23" s="15">
        <v>184.38</v>
      </c>
      <c r="D23" s="15">
        <v>185.79000000000002</v>
      </c>
      <c r="E23" s="15">
        <v>178.83666666666667</v>
      </c>
      <c r="F23" s="16">
        <v>191.88499999999999</v>
      </c>
      <c r="G23" s="15">
        <f t="shared" si="0"/>
        <v>7.2962293340291779</v>
      </c>
      <c r="H23" s="15">
        <f t="shared" si="1"/>
        <v>-15.040623408824246</v>
      </c>
    </row>
    <row r="24" spans="1:9" x14ac:dyDescent="0.2">
      <c r="A24" s="13" t="s">
        <v>28</v>
      </c>
      <c r="B24" s="14">
        <v>281.01</v>
      </c>
      <c r="C24" s="15">
        <v>208.19</v>
      </c>
      <c r="D24" s="15">
        <v>191.14</v>
      </c>
      <c r="E24" s="15">
        <v>196.53</v>
      </c>
      <c r="F24" s="16">
        <v>200.46</v>
      </c>
      <c r="G24" s="15">
        <f t="shared" si="0"/>
        <v>1.9996947030987684</v>
      </c>
      <c r="H24" s="15">
        <f t="shared" si="1"/>
        <v>-28.664460339489693</v>
      </c>
    </row>
    <row r="25" spans="1:9" x14ac:dyDescent="0.2">
      <c r="A25" s="13" t="s">
        <v>29</v>
      </c>
      <c r="B25" s="14">
        <v>254.35</v>
      </c>
      <c r="C25" s="15">
        <v>182.56</v>
      </c>
      <c r="D25" s="15">
        <v>167.05</v>
      </c>
      <c r="E25" s="15" t="s">
        <v>13</v>
      </c>
      <c r="F25" s="16">
        <v>189.73</v>
      </c>
      <c r="G25" s="15" t="s">
        <v>13</v>
      </c>
      <c r="H25" s="15">
        <f t="shared" si="1"/>
        <v>-25.405936701395717</v>
      </c>
    </row>
    <row r="26" spans="1:9" x14ac:dyDescent="0.2">
      <c r="A26" s="13" t="s">
        <v>30</v>
      </c>
      <c r="B26" s="14">
        <v>208</v>
      </c>
      <c r="C26" s="15">
        <v>206</v>
      </c>
      <c r="D26" s="15">
        <v>204</v>
      </c>
      <c r="E26" s="15">
        <v>216</v>
      </c>
      <c r="F26" s="16">
        <v>216</v>
      </c>
      <c r="G26" s="15">
        <f t="shared" si="0"/>
        <v>0</v>
      </c>
      <c r="H26" s="15">
        <f t="shared" si="1"/>
        <v>3.8461538461538396</v>
      </c>
    </row>
    <row r="27" spans="1:9" x14ac:dyDescent="0.2">
      <c r="A27" s="13" t="s">
        <v>31</v>
      </c>
      <c r="B27" s="14">
        <v>230.85</v>
      </c>
      <c r="C27" s="15">
        <v>222.09</v>
      </c>
      <c r="D27" s="15">
        <v>225.93</v>
      </c>
      <c r="E27" s="15">
        <v>245.51</v>
      </c>
      <c r="F27" s="16" t="s">
        <v>13</v>
      </c>
      <c r="G27" s="15" t="s">
        <v>13</v>
      </c>
      <c r="H27" s="15" t="s">
        <v>13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194.3</v>
      </c>
      <c r="C29" s="15">
        <v>170.6</v>
      </c>
      <c r="D29" s="15">
        <v>175.2</v>
      </c>
      <c r="E29" s="15">
        <v>175.2</v>
      </c>
      <c r="F29" s="26">
        <v>175.2</v>
      </c>
      <c r="G29" s="15">
        <f>((F29*100)/E29)-100</f>
        <v>0</v>
      </c>
      <c r="H29" s="15">
        <f>((F29*100)/B29)-100</f>
        <v>-9.830159547092137</v>
      </c>
    </row>
    <row r="30" spans="1:9" x14ac:dyDescent="0.2">
      <c r="A30" s="13" t="s">
        <v>11</v>
      </c>
      <c r="B30" s="14">
        <v>201.352</v>
      </c>
      <c r="C30" s="15">
        <v>170.77571428571429</v>
      </c>
      <c r="D30" s="15">
        <v>170.77571428571429</v>
      </c>
      <c r="E30" s="15">
        <v>173.69714285714286</v>
      </c>
      <c r="F30" s="16">
        <v>176.98285714285717</v>
      </c>
      <c r="G30" s="15">
        <f t="shared" ref="G30:G43" si="2">((F30*100)/E30)-100</f>
        <v>1.8916340428331893</v>
      </c>
      <c r="H30" s="15">
        <f t="shared" ref="H30:H43" si="3">((F30*100)/B30)-100</f>
        <v>-12.102756792653082</v>
      </c>
    </row>
    <row r="31" spans="1:9" x14ac:dyDescent="0.2">
      <c r="A31" s="13" t="s">
        <v>12</v>
      </c>
      <c r="B31" s="14" t="s">
        <v>13</v>
      </c>
      <c r="C31" s="15">
        <v>155.25</v>
      </c>
      <c r="D31" s="15">
        <v>149.59</v>
      </c>
      <c r="E31" s="15">
        <v>160.99</v>
      </c>
      <c r="F31" s="16" t="s">
        <v>13</v>
      </c>
      <c r="G31" s="15" t="s">
        <v>13</v>
      </c>
      <c r="H31" s="15" t="s">
        <v>13</v>
      </c>
    </row>
    <row r="32" spans="1:9" x14ac:dyDescent="0.2">
      <c r="A32" s="13" t="s">
        <v>14</v>
      </c>
      <c r="B32" s="14" t="s">
        <v>13</v>
      </c>
      <c r="C32" s="15">
        <v>189.33333333333334</v>
      </c>
      <c r="D32" s="15">
        <v>192.5</v>
      </c>
      <c r="E32" s="15">
        <v>189</v>
      </c>
      <c r="F32" s="16">
        <v>209.375</v>
      </c>
      <c r="G32" s="15">
        <f t="shared" si="2"/>
        <v>10.780423280423278</v>
      </c>
      <c r="H32" s="15" t="s">
        <v>13</v>
      </c>
    </row>
    <row r="33" spans="1:9" x14ac:dyDescent="0.2">
      <c r="A33" s="13" t="s">
        <v>15</v>
      </c>
      <c r="B33" s="14">
        <v>212.41</v>
      </c>
      <c r="C33" s="15">
        <v>187.4</v>
      </c>
      <c r="D33" s="15">
        <v>182.28</v>
      </c>
      <c r="E33" s="15" t="s">
        <v>13</v>
      </c>
      <c r="F33" s="16">
        <v>209.18</v>
      </c>
      <c r="G33" s="15" t="s">
        <v>13</v>
      </c>
      <c r="H33" s="15">
        <f t="shared" si="3"/>
        <v>-1.5206440374746961</v>
      </c>
    </row>
    <row r="34" spans="1:9" x14ac:dyDescent="0.2">
      <c r="A34" s="13" t="s">
        <v>16</v>
      </c>
      <c r="B34" s="14">
        <v>280</v>
      </c>
      <c r="C34" s="15">
        <v>182.66666666666666</v>
      </c>
      <c r="D34" s="15">
        <v>169.33333333333334</v>
      </c>
      <c r="E34" s="15">
        <v>190</v>
      </c>
      <c r="F34" s="16">
        <v>164</v>
      </c>
      <c r="G34" s="15">
        <f>((F34*100)/E34)-100</f>
        <v>-13.684210526315795</v>
      </c>
      <c r="H34" s="15">
        <f>((F34*100)/B34)-100</f>
        <v>-41.428571428571431</v>
      </c>
    </row>
    <row r="35" spans="1:9" x14ac:dyDescent="0.2">
      <c r="A35" s="13" t="s">
        <v>34</v>
      </c>
      <c r="B35" s="14">
        <v>250</v>
      </c>
      <c r="C35" s="15">
        <v>226.66666666666666</v>
      </c>
      <c r="D35" s="15">
        <v>225</v>
      </c>
      <c r="E35" s="15">
        <v>235.66666666666666</v>
      </c>
      <c r="F35" s="16">
        <v>242.66666666666666</v>
      </c>
      <c r="G35" s="15">
        <f t="shared" si="2"/>
        <v>2.9702970297029623</v>
      </c>
      <c r="H35" s="15">
        <f t="shared" si="3"/>
        <v>-2.9333333333333371</v>
      </c>
    </row>
    <row r="36" spans="1:9" x14ac:dyDescent="0.2">
      <c r="A36" s="13" t="s">
        <v>21</v>
      </c>
      <c r="B36" s="14">
        <v>202.12</v>
      </c>
      <c r="C36" s="15">
        <v>180.2</v>
      </c>
      <c r="D36" s="15">
        <v>186.94</v>
      </c>
      <c r="E36" s="15">
        <v>199.38</v>
      </c>
      <c r="F36" s="16">
        <v>208.15</v>
      </c>
      <c r="G36" s="15">
        <f t="shared" si="2"/>
        <v>4.3986357708897543</v>
      </c>
      <c r="H36" s="15">
        <f t="shared" si="3"/>
        <v>2.9833762121511995</v>
      </c>
    </row>
    <row r="37" spans="1:9" s="22" customFormat="1" x14ac:dyDescent="0.2">
      <c r="A37" s="17" t="s">
        <v>22</v>
      </c>
      <c r="B37" s="18">
        <v>208.84</v>
      </c>
      <c r="C37" s="19">
        <v>168.78</v>
      </c>
      <c r="D37" s="19">
        <v>172.3</v>
      </c>
      <c r="E37" s="19">
        <v>178.21</v>
      </c>
      <c r="F37" s="20">
        <v>175.38</v>
      </c>
      <c r="G37" s="19">
        <f t="shared" si="2"/>
        <v>-1.588014140620615</v>
      </c>
      <c r="H37" s="19">
        <f t="shared" si="3"/>
        <v>-16.021834897529217</v>
      </c>
      <c r="I37" s="21"/>
    </row>
    <row r="38" spans="1:9" x14ac:dyDescent="0.2">
      <c r="A38" s="13" t="s">
        <v>23</v>
      </c>
      <c r="B38" s="14">
        <v>190.51</v>
      </c>
      <c r="C38" s="15">
        <v>154.80000000000001</v>
      </c>
      <c r="D38" s="15">
        <v>164.14999999999998</v>
      </c>
      <c r="E38" s="15">
        <v>172.45499999999998</v>
      </c>
      <c r="F38" s="16">
        <v>177.56</v>
      </c>
      <c r="G38" s="15">
        <f t="shared" si="2"/>
        <v>2.9601925139891705</v>
      </c>
      <c r="H38" s="15">
        <f t="shared" si="3"/>
        <v>-6.797543436040101</v>
      </c>
    </row>
    <row r="39" spans="1:9" x14ac:dyDescent="0.2">
      <c r="A39" s="13" t="s">
        <v>35</v>
      </c>
      <c r="B39" s="14">
        <v>247</v>
      </c>
      <c r="C39" s="15">
        <v>215.5</v>
      </c>
      <c r="D39" s="15">
        <v>218</v>
      </c>
      <c r="E39" s="15">
        <v>228</v>
      </c>
      <c r="F39" s="16">
        <v>240.5</v>
      </c>
      <c r="G39" s="15">
        <f t="shared" si="2"/>
        <v>5.4824561403508767</v>
      </c>
      <c r="H39" s="15">
        <f t="shared" si="3"/>
        <v>-2.6315789473684248</v>
      </c>
    </row>
    <row r="40" spans="1:9" x14ac:dyDescent="0.2">
      <c r="A40" s="13" t="s">
        <v>24</v>
      </c>
      <c r="B40" s="14" t="s">
        <v>13</v>
      </c>
      <c r="C40" s="15" t="s">
        <v>13</v>
      </c>
      <c r="D40" s="15">
        <v>160.5</v>
      </c>
      <c r="E40" s="15" t="s">
        <v>13</v>
      </c>
      <c r="F40" s="16" t="s">
        <v>13</v>
      </c>
      <c r="G40" s="15" t="s">
        <v>13</v>
      </c>
      <c r="H40" s="15" t="s">
        <v>13</v>
      </c>
    </row>
    <row r="41" spans="1:9" x14ac:dyDescent="0.2">
      <c r="A41" s="13" t="s">
        <v>25</v>
      </c>
      <c r="B41" s="14">
        <v>230.89059065447069</v>
      </c>
      <c r="C41" s="15" t="s">
        <v>13</v>
      </c>
      <c r="D41" s="15">
        <v>181.96426610250808</v>
      </c>
      <c r="E41" s="15">
        <v>190.21208996404783</v>
      </c>
      <c r="F41" s="16">
        <v>193.87196021410207</v>
      </c>
      <c r="G41" s="15">
        <f t="shared" si="2"/>
        <v>1.9240996987867618</v>
      </c>
      <c r="H41" s="15">
        <f t="shared" si="3"/>
        <v>-16.032974897520717</v>
      </c>
    </row>
    <row r="42" spans="1:9" x14ac:dyDescent="0.2">
      <c r="A42" s="13" t="s">
        <v>26</v>
      </c>
      <c r="B42" s="14">
        <v>250</v>
      </c>
      <c r="C42" s="15">
        <v>227</v>
      </c>
      <c r="D42" s="15">
        <v>227</v>
      </c>
      <c r="E42" s="15">
        <v>242</v>
      </c>
      <c r="F42" s="16">
        <v>245</v>
      </c>
      <c r="G42" s="15">
        <f t="shared" si="2"/>
        <v>1.239669421487605</v>
      </c>
      <c r="H42" s="15">
        <f t="shared" si="3"/>
        <v>-2</v>
      </c>
    </row>
    <row r="43" spans="1:9" x14ac:dyDescent="0.2">
      <c r="A43" s="13" t="s">
        <v>27</v>
      </c>
      <c r="B43" s="14">
        <v>200.29</v>
      </c>
      <c r="C43" s="15">
        <v>170.41</v>
      </c>
      <c r="D43" s="15">
        <v>158.46</v>
      </c>
      <c r="E43" s="15">
        <v>164.03</v>
      </c>
      <c r="F43" s="16">
        <v>165.74</v>
      </c>
      <c r="G43" s="15">
        <f t="shared" si="2"/>
        <v>1.0424922270316443</v>
      </c>
      <c r="H43" s="15">
        <f t="shared" si="3"/>
        <v>-17.249987518098749</v>
      </c>
    </row>
    <row r="44" spans="1:9" x14ac:dyDescent="0.2">
      <c r="A44" s="13" t="s">
        <v>29</v>
      </c>
      <c r="B44" s="14" t="s">
        <v>13</v>
      </c>
      <c r="C44" s="15">
        <v>154.25</v>
      </c>
      <c r="D44" s="15" t="s">
        <v>13</v>
      </c>
      <c r="E44" s="15" t="s">
        <v>13</v>
      </c>
      <c r="F44" s="16">
        <v>149.54</v>
      </c>
      <c r="G44" s="15" t="s">
        <v>13</v>
      </c>
      <c r="H44" s="15" t="s">
        <v>13</v>
      </c>
    </row>
    <row r="45" spans="1:9" x14ac:dyDescent="0.2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">
      <c r="A46" s="24" t="s">
        <v>33</v>
      </c>
      <c r="B46" s="25">
        <v>195.2</v>
      </c>
      <c r="C46" s="15">
        <v>169.6</v>
      </c>
      <c r="D46" s="15">
        <v>174.2</v>
      </c>
      <c r="E46" s="15">
        <v>174.2</v>
      </c>
      <c r="F46" s="26">
        <v>174.2</v>
      </c>
      <c r="G46" s="15">
        <f>((F46*100)/E46)-100</f>
        <v>0</v>
      </c>
      <c r="H46" s="15">
        <f>((F46*100)/B46)-100</f>
        <v>-10.758196721311464</v>
      </c>
    </row>
    <row r="47" spans="1:9" x14ac:dyDescent="0.2">
      <c r="A47" s="13" t="s">
        <v>11</v>
      </c>
      <c r="B47" s="14" t="s">
        <v>13</v>
      </c>
      <c r="C47" s="15">
        <v>173.84</v>
      </c>
      <c r="D47" s="15">
        <v>173.84</v>
      </c>
      <c r="E47" s="15">
        <v>173.84</v>
      </c>
      <c r="F47" s="16">
        <v>173.84</v>
      </c>
      <c r="G47" s="15">
        <f t="shared" ref="G47:G66" si="4">((F47*100)/E47)-100</f>
        <v>0</v>
      </c>
      <c r="H47" s="15" t="s">
        <v>13</v>
      </c>
    </row>
    <row r="48" spans="1:9" x14ac:dyDescent="0.2">
      <c r="A48" s="13" t="s">
        <v>12</v>
      </c>
      <c r="B48" s="14" t="s">
        <v>13</v>
      </c>
      <c r="C48" s="15" t="s">
        <v>13</v>
      </c>
      <c r="D48" s="15" t="s">
        <v>13</v>
      </c>
      <c r="E48" s="15" t="s">
        <v>13</v>
      </c>
      <c r="F48" s="16">
        <v>148.37</v>
      </c>
      <c r="G48" s="15" t="s">
        <v>13</v>
      </c>
      <c r="H48" s="15" t="s">
        <v>13</v>
      </c>
    </row>
    <row r="49" spans="1:9" x14ac:dyDescent="0.2">
      <c r="A49" s="13" t="s">
        <v>14</v>
      </c>
      <c r="B49" s="14">
        <v>215</v>
      </c>
      <c r="C49" s="15">
        <v>167.83333333333334</v>
      </c>
      <c r="D49" s="15">
        <v>172</v>
      </c>
      <c r="E49" s="15">
        <v>182.75</v>
      </c>
      <c r="F49" s="16">
        <v>193.0625</v>
      </c>
      <c r="G49" s="15">
        <f t="shared" si="4"/>
        <v>5.6429548563611434</v>
      </c>
      <c r="H49" s="15">
        <f t="shared" ref="H49:H68" si="5">((F49*100)/B49)-100</f>
        <v>-10.20348837209302</v>
      </c>
    </row>
    <row r="50" spans="1:9" x14ac:dyDescent="0.2">
      <c r="A50" s="13" t="s">
        <v>15</v>
      </c>
      <c r="B50" s="14">
        <v>177.16</v>
      </c>
      <c r="C50" s="15" t="s">
        <v>13</v>
      </c>
      <c r="D50" s="15" t="s">
        <v>13</v>
      </c>
      <c r="E50" s="15" t="s">
        <v>13</v>
      </c>
      <c r="F50" s="16">
        <v>178.82</v>
      </c>
      <c r="G50" s="15" t="s">
        <v>13</v>
      </c>
      <c r="H50" s="15">
        <f t="shared" si="5"/>
        <v>0.93700609618424835</v>
      </c>
    </row>
    <row r="51" spans="1:9" x14ac:dyDescent="0.2">
      <c r="A51" s="13" t="s">
        <v>16</v>
      </c>
      <c r="B51" s="14">
        <v>265</v>
      </c>
      <c r="C51" s="15">
        <v>200</v>
      </c>
      <c r="D51" s="15">
        <v>195</v>
      </c>
      <c r="E51" s="15">
        <v>195</v>
      </c>
      <c r="F51" s="16">
        <v>195</v>
      </c>
      <c r="G51" s="15">
        <f t="shared" si="4"/>
        <v>0</v>
      </c>
      <c r="H51" s="15">
        <f t="shared" si="5"/>
        <v>-26.415094339622641</v>
      </c>
    </row>
    <row r="52" spans="1:9" x14ac:dyDescent="0.2">
      <c r="A52" s="13" t="s">
        <v>17</v>
      </c>
      <c r="B52" s="14">
        <v>260.57000000000005</v>
      </c>
      <c r="C52" s="15">
        <v>206.56</v>
      </c>
      <c r="D52" s="15">
        <v>207.16</v>
      </c>
      <c r="E52" s="15">
        <v>211.24</v>
      </c>
      <c r="F52" s="16">
        <v>215.63000000000002</v>
      </c>
      <c r="G52" s="15">
        <f t="shared" si="4"/>
        <v>2.0782048854383817</v>
      </c>
      <c r="H52" s="15">
        <f t="shared" si="5"/>
        <v>-17.246805081168205</v>
      </c>
    </row>
    <row r="53" spans="1:9" x14ac:dyDescent="0.2">
      <c r="A53" s="13" t="s">
        <v>18</v>
      </c>
      <c r="B53" s="14">
        <v>220.3</v>
      </c>
      <c r="C53" s="15">
        <v>198.47</v>
      </c>
      <c r="D53" s="15">
        <v>197.47</v>
      </c>
      <c r="E53" s="15">
        <v>199.3</v>
      </c>
      <c r="F53" s="16">
        <v>220.3</v>
      </c>
      <c r="G53" s="15">
        <f t="shared" si="4"/>
        <v>10.536879076768685</v>
      </c>
      <c r="H53" s="15">
        <f t="shared" si="5"/>
        <v>0</v>
      </c>
    </row>
    <row r="54" spans="1:9" x14ac:dyDescent="0.2">
      <c r="A54" s="13" t="s">
        <v>19</v>
      </c>
      <c r="B54" s="14" t="s">
        <v>13</v>
      </c>
      <c r="C54" s="15">
        <v>195.1</v>
      </c>
      <c r="D54" s="15">
        <v>173.4</v>
      </c>
      <c r="E54" s="15">
        <v>155.6</v>
      </c>
      <c r="F54" s="16">
        <v>152.1</v>
      </c>
      <c r="G54" s="15">
        <f>((F54*100)/E54)-100</f>
        <v>-2.2493573264781475</v>
      </c>
      <c r="H54" s="15" t="s">
        <v>13</v>
      </c>
    </row>
    <row r="55" spans="1:9" x14ac:dyDescent="0.2">
      <c r="A55" s="13" t="s">
        <v>34</v>
      </c>
      <c r="B55" s="14">
        <v>237</v>
      </c>
      <c r="C55" s="15">
        <v>218.33333333333334</v>
      </c>
      <c r="D55" s="15">
        <v>219.33333333333334</v>
      </c>
      <c r="E55" s="15">
        <v>225</v>
      </c>
      <c r="F55" s="16">
        <v>228.33333333333334</v>
      </c>
      <c r="G55" s="15">
        <f t="shared" si="4"/>
        <v>1.4814814814814952</v>
      </c>
      <c r="H55" s="15">
        <f t="shared" si="5"/>
        <v>-3.6568213783403536</v>
      </c>
    </row>
    <row r="56" spans="1:9" x14ac:dyDescent="0.2">
      <c r="A56" s="13" t="s">
        <v>20</v>
      </c>
      <c r="B56" s="14">
        <v>247.66666666666666</v>
      </c>
      <c r="C56" s="15">
        <v>186.5</v>
      </c>
      <c r="D56" s="15">
        <v>198</v>
      </c>
      <c r="E56" s="15">
        <v>191.25</v>
      </c>
      <c r="F56" s="16">
        <v>201.33333333333334</v>
      </c>
      <c r="G56" s="15">
        <f t="shared" si="4"/>
        <v>5.2723311546841103</v>
      </c>
      <c r="H56" s="15">
        <f t="shared" si="5"/>
        <v>-18.707940780619097</v>
      </c>
    </row>
    <row r="57" spans="1:9" x14ac:dyDescent="0.2">
      <c r="A57" s="13" t="s">
        <v>37</v>
      </c>
      <c r="B57" s="14" t="s">
        <v>13</v>
      </c>
      <c r="C57" s="15">
        <v>224</v>
      </c>
      <c r="D57" s="15" t="s">
        <v>13</v>
      </c>
      <c r="E57" s="15">
        <v>225</v>
      </c>
      <c r="F57" s="16" t="s">
        <v>13</v>
      </c>
      <c r="G57" s="15" t="s">
        <v>13</v>
      </c>
      <c r="H57" s="15" t="s">
        <v>13</v>
      </c>
    </row>
    <row r="58" spans="1:9" x14ac:dyDescent="0.2">
      <c r="A58" s="13" t="s">
        <v>21</v>
      </c>
      <c r="B58" s="14">
        <v>184</v>
      </c>
      <c r="C58" s="15">
        <v>162</v>
      </c>
      <c r="D58" s="15">
        <v>152.94999999999999</v>
      </c>
      <c r="E58" s="15">
        <v>183.5</v>
      </c>
      <c r="F58" s="16">
        <v>191.96</v>
      </c>
      <c r="G58" s="15">
        <f t="shared" si="4"/>
        <v>4.610354223433248</v>
      </c>
      <c r="H58" s="15">
        <f t="shared" si="5"/>
        <v>4.3260869565217348</v>
      </c>
    </row>
    <row r="59" spans="1:9" s="22" customFormat="1" x14ac:dyDescent="0.2">
      <c r="A59" s="17" t="s">
        <v>22</v>
      </c>
      <c r="B59" s="18">
        <v>174.81</v>
      </c>
      <c r="C59" s="19">
        <v>153.13</v>
      </c>
      <c r="D59" s="19">
        <v>145.84</v>
      </c>
      <c r="E59" s="19">
        <v>156.87</v>
      </c>
      <c r="F59" s="20">
        <v>167.07</v>
      </c>
      <c r="G59" s="19">
        <f t="shared" si="4"/>
        <v>6.5021992732836082</v>
      </c>
      <c r="H59" s="19">
        <f t="shared" si="5"/>
        <v>-4.4276643212630802</v>
      </c>
      <c r="I59" s="21"/>
    </row>
    <row r="60" spans="1:9" x14ac:dyDescent="0.2">
      <c r="A60" s="13" t="s">
        <v>23</v>
      </c>
      <c r="B60" s="14">
        <v>150.53666666666666</v>
      </c>
      <c r="C60" s="15">
        <v>135.36000000000001</v>
      </c>
      <c r="D60" s="15">
        <v>135.72999999999999</v>
      </c>
      <c r="E60" s="15">
        <v>149.06</v>
      </c>
      <c r="F60" s="16" t="s">
        <v>13</v>
      </c>
      <c r="G60" s="15" t="s">
        <v>13</v>
      </c>
      <c r="H60" s="15" t="s">
        <v>13</v>
      </c>
    </row>
    <row r="61" spans="1:9" x14ac:dyDescent="0.2">
      <c r="A61" s="13" t="s">
        <v>35</v>
      </c>
      <c r="B61" s="14">
        <v>241</v>
      </c>
      <c r="C61" s="15">
        <v>206</v>
      </c>
      <c r="D61" s="15">
        <v>206.5</v>
      </c>
      <c r="E61" s="15">
        <v>215.5</v>
      </c>
      <c r="F61" s="16">
        <v>224.5</v>
      </c>
      <c r="G61" s="15">
        <f t="shared" si="4"/>
        <v>4.1763341067285324</v>
      </c>
      <c r="H61" s="15">
        <f t="shared" si="5"/>
        <v>-6.8464730290456401</v>
      </c>
    </row>
    <row r="62" spans="1:9" x14ac:dyDescent="0.2">
      <c r="A62" s="13" t="s">
        <v>24</v>
      </c>
      <c r="B62" s="14" t="s">
        <v>13</v>
      </c>
      <c r="C62" s="15">
        <v>152.5</v>
      </c>
      <c r="D62" s="15">
        <v>159.5</v>
      </c>
      <c r="E62" s="15" t="s">
        <v>13</v>
      </c>
      <c r="F62" s="16" t="s">
        <v>13</v>
      </c>
      <c r="G62" s="15" t="s">
        <v>13</v>
      </c>
      <c r="H62" s="15" t="s">
        <v>13</v>
      </c>
    </row>
    <row r="63" spans="1:9" x14ac:dyDescent="0.2">
      <c r="A63" s="13" t="s">
        <v>25</v>
      </c>
      <c r="B63" s="14">
        <v>188.34645110969299</v>
      </c>
      <c r="C63" s="15" t="s">
        <v>13</v>
      </c>
      <c r="D63" s="15">
        <v>161.84877544060438</v>
      </c>
      <c r="E63" s="15">
        <v>162.34218667261226</v>
      </c>
      <c r="F63" s="16">
        <v>166.00871955531204</v>
      </c>
      <c r="G63" s="15">
        <f t="shared" si="4"/>
        <v>2.2585213109725544</v>
      </c>
      <c r="H63" s="15">
        <f t="shared" si="5"/>
        <v>-11.859916352430474</v>
      </c>
    </row>
    <row r="64" spans="1:9" x14ac:dyDescent="0.2">
      <c r="A64" s="13" t="s">
        <v>26</v>
      </c>
      <c r="B64" s="14">
        <v>243</v>
      </c>
      <c r="C64" s="15">
        <v>225</v>
      </c>
      <c r="D64" s="15">
        <v>225</v>
      </c>
      <c r="E64" s="15">
        <v>235</v>
      </c>
      <c r="F64" s="16">
        <v>236</v>
      </c>
      <c r="G64" s="15">
        <f t="shared" si="4"/>
        <v>0.42553191489361097</v>
      </c>
      <c r="H64" s="15">
        <f t="shared" si="5"/>
        <v>-2.8806584362139915</v>
      </c>
    </row>
    <row r="65" spans="1:10" x14ac:dyDescent="0.2">
      <c r="A65" s="13" t="s">
        <v>27</v>
      </c>
      <c r="B65" s="14">
        <v>179.31</v>
      </c>
      <c r="C65" s="15">
        <v>166.6</v>
      </c>
      <c r="D65" s="15">
        <v>131.93</v>
      </c>
      <c r="E65" s="15">
        <v>141.11000000000001</v>
      </c>
      <c r="F65" s="16">
        <v>151.40333333333334</v>
      </c>
      <c r="G65" s="15">
        <f t="shared" si="4"/>
        <v>7.2945456263435062</v>
      </c>
      <c r="H65" s="15">
        <f t="shared" si="5"/>
        <v>-15.56336326287807</v>
      </c>
    </row>
    <row r="66" spans="1:10" x14ac:dyDescent="0.2">
      <c r="A66" s="13" t="s">
        <v>30</v>
      </c>
      <c r="B66" s="14">
        <v>160</v>
      </c>
      <c r="C66" s="15">
        <v>155</v>
      </c>
      <c r="D66" s="15">
        <v>151</v>
      </c>
      <c r="E66" s="15">
        <v>169</v>
      </c>
      <c r="F66" s="16">
        <v>167</v>
      </c>
      <c r="G66" s="15">
        <f t="shared" si="4"/>
        <v>-1.1834319526627155</v>
      </c>
      <c r="H66" s="15">
        <f t="shared" si="5"/>
        <v>4.375</v>
      </c>
    </row>
    <row r="67" spans="1:10" x14ac:dyDescent="0.2">
      <c r="A67" s="23" t="s">
        <v>38</v>
      </c>
      <c r="B67" s="23"/>
      <c r="C67" s="23"/>
      <c r="D67" s="23"/>
      <c r="E67" s="23"/>
      <c r="F67" s="23"/>
      <c r="G67" s="23"/>
      <c r="H67" s="23"/>
    </row>
    <row r="68" spans="1:10" x14ac:dyDescent="0.2">
      <c r="A68" s="13" t="s">
        <v>12</v>
      </c>
      <c r="B68" s="25" t="s">
        <v>13</v>
      </c>
      <c r="C68" s="15">
        <v>206.37</v>
      </c>
      <c r="D68" s="15">
        <v>222.2</v>
      </c>
      <c r="E68" s="15">
        <v>231.48</v>
      </c>
      <c r="F68" s="26">
        <v>230.25</v>
      </c>
      <c r="G68" s="15">
        <f>((F68*100)/E68)-100</f>
        <v>-0.53136340072576616</v>
      </c>
      <c r="H68" s="15" t="s">
        <v>13</v>
      </c>
    </row>
    <row r="69" spans="1:10" x14ac:dyDescent="0.2">
      <c r="A69" s="13" t="s">
        <v>14</v>
      </c>
      <c r="B69" s="14">
        <v>247.5</v>
      </c>
      <c r="C69" s="15">
        <v>192.5</v>
      </c>
      <c r="D69" s="15">
        <v>192.5</v>
      </c>
      <c r="E69" s="15">
        <v>190</v>
      </c>
      <c r="F69" s="16">
        <v>205.5</v>
      </c>
      <c r="G69" s="15">
        <f t="shared" ref="G69:G71" si="6">((F69*100)/E69)-100</f>
        <v>8.1578947368421098</v>
      </c>
      <c r="H69" s="15">
        <f t="shared" ref="H69:H71" si="7">((F69*100)/B69)-100</f>
        <v>-16.969696969696969</v>
      </c>
    </row>
    <row r="70" spans="1:10" s="2" customFormat="1" x14ac:dyDescent="0.2">
      <c r="A70" s="13" t="s">
        <v>24</v>
      </c>
      <c r="B70" s="14" t="s">
        <v>13</v>
      </c>
      <c r="C70" s="15" t="s">
        <v>13</v>
      </c>
      <c r="D70" s="15">
        <v>175</v>
      </c>
      <c r="E70" s="15" t="s">
        <v>13</v>
      </c>
      <c r="F70" s="16" t="s">
        <v>13</v>
      </c>
      <c r="G70" s="15" t="s">
        <v>13</v>
      </c>
      <c r="H70" s="15" t="s">
        <v>13</v>
      </c>
    </row>
    <row r="71" spans="1:10" s="2" customFormat="1" x14ac:dyDescent="0.2">
      <c r="A71" s="13" t="s">
        <v>25</v>
      </c>
      <c r="B71" s="14">
        <v>164.63695667588459</v>
      </c>
      <c r="C71" s="15" t="s">
        <v>13</v>
      </c>
      <c r="D71" s="15">
        <v>130.86629557054584</v>
      </c>
      <c r="E71" s="15">
        <v>134.00778499298607</v>
      </c>
      <c r="F71" s="16">
        <v>134.39916082475193</v>
      </c>
      <c r="G71" s="15">
        <f t="shared" si="6"/>
        <v>0.29205454876098713</v>
      </c>
      <c r="H71" s="15">
        <f t="shared" si="7"/>
        <v>-18.366347666800493</v>
      </c>
    </row>
    <row r="72" spans="1:10" s="2" customFormat="1" x14ac:dyDescent="0.2">
      <c r="A72" s="27" t="s">
        <v>39</v>
      </c>
      <c r="B72" s="27"/>
      <c r="C72" s="27"/>
      <c r="D72" s="27"/>
      <c r="E72" s="27"/>
      <c r="F72" s="27"/>
      <c r="G72" s="27"/>
      <c r="H72" s="27"/>
    </row>
    <row r="73" spans="1:10" s="2" customFormat="1" x14ac:dyDescent="0.2">
      <c r="A73" s="28" t="s">
        <v>15</v>
      </c>
      <c r="B73" s="29">
        <v>430.05</v>
      </c>
      <c r="C73" s="15">
        <v>423</v>
      </c>
      <c r="D73" s="15" t="s">
        <v>13</v>
      </c>
      <c r="E73" s="15" t="s">
        <v>13</v>
      </c>
      <c r="F73" s="16" t="s">
        <v>13</v>
      </c>
      <c r="G73" s="30" t="s">
        <v>13</v>
      </c>
      <c r="H73" s="30" t="s">
        <v>13</v>
      </c>
    </row>
    <row r="74" spans="1:10" s="2" customFormat="1" x14ac:dyDescent="0.2">
      <c r="A74" s="28" t="s">
        <v>40</v>
      </c>
      <c r="B74" s="29">
        <v>439.04</v>
      </c>
      <c r="C74" s="15">
        <v>413.38</v>
      </c>
      <c r="D74" s="15">
        <v>423.5</v>
      </c>
      <c r="E74" s="15">
        <v>419.14</v>
      </c>
      <c r="F74" s="16">
        <v>361.67</v>
      </c>
      <c r="G74" s="30">
        <f>((F74*100)/E74)-100</f>
        <v>-13.711409075726479</v>
      </c>
      <c r="H74" s="30">
        <f>((F74*100)/B74)-100</f>
        <v>-17.622540087463562</v>
      </c>
    </row>
    <row r="75" spans="1:10" s="2" customFormat="1" x14ac:dyDescent="0.2">
      <c r="A75" s="31" t="s">
        <v>22</v>
      </c>
      <c r="B75" s="32">
        <v>416.06</v>
      </c>
      <c r="C75" s="19">
        <v>438.94</v>
      </c>
      <c r="D75" s="33">
        <v>432.55</v>
      </c>
      <c r="E75" s="33">
        <v>447.33</v>
      </c>
      <c r="F75" s="34">
        <v>441.35</v>
      </c>
      <c r="G75" s="30">
        <f>((F75*100)/E75)-100</f>
        <v>-1.3368206916593977</v>
      </c>
      <c r="H75" s="30">
        <f>((F75*100)/B75)-100</f>
        <v>6.0784502235254507</v>
      </c>
      <c r="I75" s="35"/>
      <c r="J75" s="21"/>
    </row>
    <row r="76" spans="1:10" s="2" customFormat="1" x14ac:dyDescent="0.2">
      <c r="A76" s="28" t="s">
        <v>25</v>
      </c>
      <c r="B76" s="14">
        <v>469.32</v>
      </c>
      <c r="C76" s="15" t="s">
        <v>13</v>
      </c>
      <c r="D76" s="15">
        <v>447.63</v>
      </c>
      <c r="E76" s="15">
        <v>451.49243332125639</v>
      </c>
      <c r="F76" s="36">
        <v>457.75</v>
      </c>
      <c r="G76" s="30">
        <f>((F76*100)/E76)-100</f>
        <v>1.385973765432098</v>
      </c>
      <c r="H76" s="30">
        <f>((F76*100)/B76)-100</f>
        <v>-2.465268899684645</v>
      </c>
    </row>
    <row r="77" spans="1:10" s="2" customFormat="1" ht="2.1" customHeight="1" x14ac:dyDescent="0.2">
      <c r="A77" s="37"/>
      <c r="B77" s="37"/>
      <c r="C77" s="37"/>
      <c r="D77" s="37"/>
      <c r="E77" s="37"/>
      <c r="F77" s="37"/>
      <c r="G77" s="37"/>
      <c r="H77" s="37"/>
    </row>
    <row r="78" spans="1:10" s="2" customFormat="1" x14ac:dyDescent="0.2">
      <c r="A78" s="38" t="s">
        <v>41</v>
      </c>
      <c r="B78" s="39"/>
      <c r="C78" s="39"/>
      <c r="D78" s="40"/>
      <c r="E78" s="40"/>
      <c r="F78" s="40"/>
      <c r="G78" s="40"/>
      <c r="H78" s="38"/>
    </row>
    <row r="79" spans="1:10" s="2" customFormat="1" x14ac:dyDescent="0.2">
      <c r="A79" s="38" t="s">
        <v>42</v>
      </c>
      <c r="B79" s="41"/>
      <c r="C79" s="41"/>
      <c r="D79" s="42"/>
      <c r="E79" s="42"/>
      <c r="F79" s="42"/>
      <c r="G79" s="42"/>
      <c r="H79" s="38"/>
    </row>
    <row r="80" spans="1:10" s="2" customFormat="1" x14ac:dyDescent="0.2">
      <c r="A80" s="38" t="s">
        <v>43</v>
      </c>
      <c r="B80" s="43"/>
      <c r="C80" s="43"/>
      <c r="D80" s="43"/>
      <c r="E80" s="43"/>
      <c r="F80" s="43"/>
      <c r="G80" s="43"/>
      <c r="H80" s="43"/>
    </row>
    <row r="81" spans="1:8" s="2" customFormat="1" x14ac:dyDescent="0.2">
      <c r="A81" s="43"/>
      <c r="B81" s="43"/>
      <c r="C81" s="44"/>
      <c r="D81" s="44"/>
      <c r="E81" s="44"/>
      <c r="F81" s="45"/>
      <c r="G81" s="43"/>
      <c r="H81" s="43"/>
    </row>
    <row r="82" spans="1:8" s="2" customFormat="1" x14ac:dyDescent="0.2">
      <c r="A82" s="43"/>
      <c r="B82" s="43"/>
      <c r="C82" s="44"/>
      <c r="D82" s="45"/>
      <c r="E82" s="43" t="s">
        <v>44</v>
      </c>
      <c r="F82" s="43"/>
      <c r="G82" s="43"/>
      <c r="H82" s="43"/>
    </row>
    <row r="87" spans="1:8" s="2" customFormat="1" x14ac:dyDescent="0.2">
      <c r="D87" s="21"/>
    </row>
    <row r="88" spans="1:8" s="2" customFormat="1" x14ac:dyDescent="0.2">
      <c r="E88" s="21"/>
    </row>
    <row r="89" spans="1:8" s="2" customFormat="1" x14ac:dyDescent="0.2"/>
  </sheetData>
  <mergeCells count="9">
    <mergeCell ref="A45:H45"/>
    <mergeCell ref="A67:H67"/>
    <mergeCell ref="A72:H72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17_20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2024-05-27T07:29:46Z</dcterms:created>
  <dcterms:modified xsi:type="dcterms:W3CDTF">2024-05-27T07:31:00Z</dcterms:modified>
</cp:coreProperties>
</file>