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iuntimas_Lietuvos_kainos_kiekiai\2024\Grudai\"/>
    </mc:Choice>
  </mc:AlternateContent>
  <xr:revisionPtr revIDLastSave="0" documentId="8_{27E4FE66-7F2F-429F-AE57-11E2E6F8BBAE}" xr6:coauthVersionLast="47" xr6:coauthVersionMax="47" xr10:uidLastSave="{00000000-0000-0000-0000-000000000000}"/>
  <bookViews>
    <workbookView xWindow="-120" yWindow="-120" windowWidth="29040" windowHeight="15840" xr2:uid="{9F62F3D4-D501-4D73-ADB6-D55DC267E269}"/>
  </bookViews>
  <sheets>
    <sheet name="15_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M28" i="1"/>
  <c r="M27" i="1"/>
  <c r="L27" i="1"/>
  <c r="K27" i="1"/>
  <c r="J27" i="1"/>
  <c r="L26" i="1"/>
  <c r="J26" i="1"/>
  <c r="M25" i="1"/>
  <c r="L25" i="1"/>
  <c r="J25" i="1"/>
  <c r="M24" i="1"/>
  <c r="L24" i="1"/>
  <c r="K24" i="1"/>
  <c r="M23" i="1"/>
  <c r="L23" i="1"/>
  <c r="K23" i="1"/>
  <c r="J23" i="1"/>
  <c r="J22" i="1"/>
  <c r="L21" i="1"/>
  <c r="M20" i="1"/>
  <c r="L20" i="1"/>
  <c r="K20" i="1"/>
  <c r="J20" i="1"/>
  <c r="M19" i="1"/>
  <c r="L19" i="1"/>
  <c r="K19" i="1"/>
  <c r="J19" i="1"/>
  <c r="M18" i="1"/>
  <c r="L18" i="1"/>
  <c r="J18" i="1"/>
  <c r="M17" i="1"/>
  <c r="L17" i="1"/>
  <c r="K17" i="1"/>
  <c r="J17" i="1"/>
  <c r="L16" i="1"/>
  <c r="K16" i="1"/>
  <c r="J16" i="1"/>
  <c r="L15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<sst xmlns="http://schemas.openxmlformats.org/spreadsheetml/2006/main" count="67" uniqueCount="35">
  <si>
    <t xml:space="preserve">Grūdų  ir aliejinių augalų sėklų  supirkimo kiekių suvestinė ataskaita (2024 m. 15–17 sav.) pagal GS-1*, t </t>
  </si>
  <si>
    <t xml:space="preserve">                      Data
Grūdai</t>
  </si>
  <si>
    <t>Pokytis, %</t>
  </si>
  <si>
    <t>17  sav.  (04 24 –30)</t>
  </si>
  <si>
    <t>15  sav.  (04 08 –14)</t>
  </si>
  <si>
    <t>16  sav.  (04 15 –21)</t>
  </si>
  <si>
    <t>17  sav.  (04 22 –28)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</si>
  <si>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</si>
  <si>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</si>
  <si>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</si>
  <si>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</si>
  <si>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</si>
  <si>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</si>
  <si>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</si>
  <si>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</si>
  <si>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</si>
  <si>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</si>
  <si>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</si>
  <si>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</si>
  <si>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</si>
  <si>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</si>
  <si>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</si>
  <si>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</si>
  <si>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</si>
  <si>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</si>
  <si>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</si>
  <si>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</si>
  <si>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</si>
  <si>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</si>
  <si>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</si>
  <si>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</si>
  <si>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2024 m. 17 savaitę su 16 savaite</t>
  </si>
  <si>
    <t>*** lyginant 2024 m. 17 savaitę su 2023 m. 17 savaite</t>
  </si>
  <si>
    <t>Pastaba: grūdų bei aliejinių augalų sėklų 15 ir 16 savaičių supirkimo kiekiai patikslinti  2024-05-02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</si>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</sst>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top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4" fontId="3" fillId="2" borderId="18" xfId="0" applyNumberFormat="1" applyFont="1" applyFill="1" applyBorder="1" applyAlignment="1">
      <alignment horizontal="left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3" fillId="2" borderId="20" xfId="0" applyNumberFormat="1" applyFont="1" applyFill="1" applyBorder="1" applyAlignment="1">
      <alignment horizontal="center" vertical="center" wrapText="1"/>
    </xf>
    <xf numFmtId="4" fontId="4" fillId="0" borderId="21" xfId="0" applyNumberFormat="1" applyFont="1" applyBorder="1" applyAlignment="1">
      <alignment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7" xfId="0" applyNumberFormat="1" applyFont="1" applyBorder="1" applyAlignment="1">
      <alignment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horizontal="center" vertical="center"/>
    </xf>
    <xf numFmtId="4" fontId="9" fillId="0" borderId="34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4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8" fillId="0" borderId="38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9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8" fillId="0" borderId="40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1" xfId="0" applyNumberFormat="1" applyFont="1" applyBorder="1" applyAlignment="1">
      <alignment vertical="center"/>
    </xf>
    <xf numFmtId="4" fontId="9" fillId="0" borderId="41" xfId="0" applyNumberFormat="1" applyFont="1" applyBorder="1" applyAlignment="1">
      <alignment horizontal="center" vertical="center"/>
    </xf>
    <xf numFmtId="4" fontId="9" fillId="0" borderId="31" xfId="0" applyNumberFormat="1" applyFont="1" applyBorder="1" applyAlignment="1">
      <alignment horizontal="center" vertical="center"/>
    </xf>
    <xf numFmtId="4" fontId="4" fillId="0" borderId="42" xfId="0" applyNumberFormat="1" applyFont="1" applyBorder="1" applyAlignment="1">
      <alignment vertical="center"/>
    </xf>
    <xf numFmtId="4" fontId="5" fillId="0" borderId="43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center" vertical="center"/>
    </xf>
    <xf numFmtId="4" fontId="5" fillId="0" borderId="46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4" fontId="6" fillId="0" borderId="47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48" xfId="0" applyNumberFormat="1" applyFont="1" applyBorder="1" applyAlignment="1">
      <alignment horizontal="center" vertical="center"/>
    </xf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8" fillId="0" borderId="57" xfId="0" applyNumberFormat="1" applyFont="1" applyBorder="1" applyAlignment="1">
      <alignment horizontal="center" vertical="center"/>
    </xf>
    <xf numFmtId="4" fontId="5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8" fillId="0" borderId="61" xfId="0" applyNumberFormat="1" applyFont="1" applyBorder="1" applyAlignment="1">
      <alignment horizontal="center" vertical="center"/>
    </xf>
    <xf numFmtId="4" fontId="9" fillId="0" borderId="23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4" fontId="9" fillId="0" borderId="62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3" fillId="0" borderId="63" xfId="0" applyNumberFormat="1" applyFont="1" applyBorder="1" applyAlignment="1">
      <alignment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52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4" fillId="3" borderId="64" xfId="0" applyNumberFormat="1" applyFont="1" applyFill="1" applyBorder="1" applyAlignment="1">
      <alignment vertical="center"/>
    </xf>
    <xf numFmtId="4" fontId="5" fillId="3" borderId="53" xfId="0" applyNumberFormat="1" applyFont="1" applyFill="1" applyBorder="1" applyAlignment="1">
      <alignment horizontal="center" vertical="center"/>
    </xf>
    <xf numFmtId="4" fontId="10" fillId="3" borderId="36" xfId="0" applyNumberFormat="1" applyFont="1" applyFill="1" applyBorder="1" applyAlignment="1">
      <alignment horizontal="center" vertical="center"/>
    </xf>
    <xf numFmtId="4" fontId="10" fillId="3" borderId="64" xfId="0" applyNumberFormat="1" applyFont="1" applyFill="1" applyBorder="1" applyAlignment="1">
      <alignment horizontal="center" vertical="center"/>
    </xf>
    <xf numFmtId="4" fontId="10" fillId="3" borderId="33" xfId="0" applyNumberFormat="1" applyFont="1" applyFill="1" applyBorder="1" applyAlignment="1">
      <alignment horizontal="center" vertical="center"/>
    </xf>
    <xf numFmtId="4" fontId="10" fillId="3" borderId="20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31CA2196-9401-4DE8-980F-C08F9014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8B9ED08C-9A67-45A2-86EC-9194A84FD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42F8EE40-2EC2-48F6-AC4D-C550E9C04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7DD75580-C5AA-4D49-8EF4-6C4EF8BD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F54452AF-5959-4523-8407-5CCF2D81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1FB81CE8-82AE-4C88-A59F-C04A9491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285A48C3-9511-4C83-A5F9-99C6767E1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F1A7A448-285B-4058-8B7E-5B4D5D4ED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5E61F66C-39A2-4251-8E00-CD0975E0C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398E74BC-E01E-4BEB-818D-D24120E0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4AECF4C0-A6C1-4E4B-9715-F7FDBF8FB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1FC11395-B1DE-47A3-9256-CBC7366D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601446A6-45DD-4B5B-9DC0-99EEA28B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722C9164-F24F-41F4-873C-FC4288FD1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3D8921B8-DFA3-4296-9E97-2926647A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CA12FA73-1C95-4983-AD4B-7F9C7ADE8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E3DD3B41-EF28-4312-B5F0-DADB9383B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B71F6B45-7153-4345-9BB3-EF8349F3C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B3C4E6FA-B72E-4072-93B4-05329C1F1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B75145B9-A943-4451-BA81-BB2AD5AAC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C2749250-336E-4699-B8C5-35E0EECC0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A01993CA-CC84-42A2-B194-A5D1A4BC4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F5AE3DA9-ACED-4343-9272-5C74BC0E8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BD10776C-10A6-4CA3-B1B4-C41876BC5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A4623289-AF2E-4A51-B14D-DD3C4FA95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67BBAD07-CC2D-44E0-AFC8-F34DD187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F5AA9049-6B8F-4F5B-BC05-C779273E0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D1A1C861-9137-422F-8A0A-A0014DCDE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DBC56839-0A45-4C5A-A8D4-088077B86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32CCF4E9-0DCE-44DC-BC7C-682450551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DD67CA74-92F8-4F68-A669-F357ED129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728F778A-5297-46AC-9A2F-5E9759EC8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B91E8CCA-87E8-488A-908E-D03CD3550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AD86C1EC-4A9F-454E-AA81-9D4AAAB33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F92EFC14-A718-4E8D-BF5E-25FB3D8B6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C4308C5B-192E-4192-A671-1BD3F4B09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5E1FA5C1-34C9-4B97-ACD3-0C68C6718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0B46A0E2-E698-47A9-859B-C525FC18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2BFC49FF-BADA-4AAC-8398-21024D05F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19E5BF20-0D44-46B4-8F62-D5FDA3B9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CE38B878-8589-41D8-9A1C-E0252F9C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FE8A280D-0864-4039-ACAF-F56AD4B92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1837133A-8CD4-43EC-A085-85F8D64E2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A295B1B5-487B-48EF-A38E-49804724E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329C8C6B-452F-40B1-9F6B-8225294AE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25E1675D-5AE7-4351-8DE0-1A67D6AA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0DB1A3F1-F4BA-485F-92E4-D3DD241FD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56599EDE-2CA4-4B8A-BFEB-7647661C7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69D59B1B-1194-4F39-888F-F5A75C575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6F5CFF3D-B19D-4C99-8A13-FEAF96C90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C4B611E2-7567-4A8D-940F-A9143DA9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4326B36B-A2C6-479D-9981-CB0770890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81F17DF5-EE87-472E-9576-FD8D657FB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7DBF3A77-CC66-4A29-B775-BF5258AC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0A4A4AD1-D613-4332-ADE9-82B694F7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CF155ECD-A621-4E0D-8083-092B7B9B1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A5DAD519-2F0E-4051-9EE0-226ACF2ED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2BFB5CF2-595A-46EB-8625-EC9892F39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CDBF4AB6-1924-4B26-91D1-633D03AE3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BBF6528B-6B35-4103-886A-803CD6BC7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C6A8A6A4-C663-4A35-9799-D97B1637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265A6D47-A931-480E-A01E-03996556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92173BAB-0D98-419E-A9F9-663E09424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8C1243EF-8D69-4899-9AC9-194725EC1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F0DD0762-774A-40FD-9D3B-2C6FB4B1E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A359778B-060A-468F-B6D1-D32D6AB6C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8CA1405B-B462-4AED-BD63-A27CA058C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97C2CA31-B445-451E-9DA5-AC20B21F1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AD921683-40A4-425A-89A5-1A58223F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886D2596-E8E9-4042-87E7-854BC8576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E2E767A8-4033-47F2-8622-574043D46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D596B228-636C-4480-817A-2420D2380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0EBFAF5F-C5AD-4DC4-983F-21DDA8D2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61AA0382-5497-4345-81EB-55D73576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40E8D71C-3DD7-4AB7-A293-36B68A535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7CC68B07-9F60-4E3C-996B-9F894B6F7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A138C3AF-2904-48F2-A34A-829955CA9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05B1FE76-3C34-448D-8538-A9029F5FD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BCEC8A69-CA70-4E1B-9F08-39F797C69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D4E3B4BB-8996-4378-A2D2-301403DC1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22DD064F-D439-4473-B143-A48A4FF98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6F05BBFD-9F1A-4611-98ED-F1D6B0BEC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3DF76A72-3C97-4ACA-8706-AA1F49B1E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5FE1E85B-A581-4294-855A-C43125CE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84F69029-9803-4B2D-A756-35291EE73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C6A434C5-F790-43DA-98AC-D698ED83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1D5663F9-698D-40B0-AABD-B6FA988E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21E25F5C-A542-4E27-9D4B-842B0D809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6AF96F88-E01E-4080-AF26-1391573CE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BCEA74A6-1AD7-480E-9F43-A3051538A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7B45163E-4227-43B8-82DA-6BAA8907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00218026-2B04-4CB8-9B02-26119418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AC0DFD7B-F5AA-4906-B222-CB1A3BB16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51B005A8-FD04-4210-BEEB-26CB31A7E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929FB1FF-8B62-400D-932D-D71F30504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66781BA9-0A14-479A-84EA-560285A21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BF20A3A0-DECF-4D18-8739-C9988E91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A7C96567-A0E8-4FE8-909B-345863FF5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4EB25129-6B21-4AC9-842A-672CB5981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8EF339D9-5280-42AB-ADD2-5807AC7AF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4BB215AD-FE02-4360-83B9-D7F27C0F4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357548B6-CD2A-4835-925E-0B9731298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33576E88-2C41-4E6C-88B4-E07D29060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FF3F80B7-E61F-4B30-B9DC-CA68DFE2C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5A4F05C6-DD9D-41D2-8426-ADCC8E29D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172FB0AD-1FA2-4762-B185-2AFAC8D67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44A34C0F-692D-45A8-8EDE-8116569AF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4EBE4E48-D149-46D5-AEA2-D8089E82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D0472ADD-A186-4C16-BC23-882F01E87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46146D04-D984-4C8A-9648-E569CDBCB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ACD10250-2EA3-404A-AE7B-D806AD06E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1C12CE48-F098-456B-9A70-D8F9AF5CC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E8360878-7BAA-414D-BA10-2C88C3A68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74B66BD4-E94D-40F2-BC90-5C265F310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78F7EC7D-9AD0-4FD5-BC20-4AFEFBE46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8283A989-CDD0-415E-B510-C4FFE448A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B41605DC-2D1D-4D75-B41F-F601F2313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A7DC2B9B-5E3C-4ABB-B3AA-DC135DC25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A2D9CD40-F185-402F-BF5C-038C4F72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90EECE49-0136-416F-90A8-1D25FEB42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682A95E7-52B9-4FA8-BA35-3DDC61792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E0C4C4F6-DAD3-4525-85FE-9E5B2DC40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0AEA8D1D-239E-48C8-AC40-93AB80A45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A7341818-8E9A-435B-A3B0-40A09429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FE00B36F-9606-4B67-A0F1-A80FC1AD6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6F1674CC-91DA-4813-A8D9-1934A482A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209E96E4-B925-4FE0-B15C-F64FBDFAB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2FB9B44C-3B4F-44D1-8B81-2E111B907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EE514696-0F4E-4080-96F0-8F07F0262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C1725133-CD4B-4D8D-B6DC-7C72DAA7A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731880B7-38FF-4154-B4DD-6AE1F91DB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129DBAF6-F1EF-41A2-8AF8-A24994B93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2BF07FAB-2014-446A-8A01-FADD850A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0F323FFD-4B97-4B39-9E29-EA3918E22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23CC7A1C-3ACD-48BA-93BE-896EED7B2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77F268E0-ABDD-45C6-87AF-2D627101D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820F5AFF-45F7-4FAB-BF9B-6B0C692AC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1979634E-4465-4A33-9CCF-17823C22D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974DEBE6-94DC-413E-8E0D-32C42C88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92194AC0-17D3-41D2-82A4-4683A2797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C43F2CF7-60C0-4308-A45C-8DF088B2D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456356D2-4D21-4F0A-995F-2A6A13FC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FA0B8825-295D-4023-8512-876799F73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8D1D3CE1-84FB-403B-999F-D9602B249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68C52098-CAF3-4E90-BEB0-15E8F5D48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1A95AC84-20BF-4B08-AF68-1F710FCF6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2A9EC074-8BE6-40BF-94CF-2972ED6B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ED576300-936D-48A2-B800-6FAD29F06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CC539C9F-B585-4168-9CAF-1DEF24A93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B5C337B3-D596-49CB-921A-3C7ABB6C8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FE193EB1-88E1-4964-BAFC-CB71602D8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DD3C2F49-49EE-4668-B56C-82D39AB90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5FB352C7-4C30-4DFE-BC07-69E3C667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E01642CF-8BFA-4510-9BEC-2D156F7DC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34F2C9E4-8D7B-4D86-80CD-6D9D7ECC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F528D57D-C34C-4F85-8B40-3BF15BFF8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133FB96F-6904-440E-B409-BF225CB4E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7D007A39-57E5-4161-8D64-C2F7D8431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1C23EC68-68FD-4557-99CE-97DAFA9A4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D64B6710-8244-4F30-AF35-B7F6C216E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46DC1021-71A1-4303-B029-2D2437532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E1F0319A-1B18-439A-B32A-4B7F6E86B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12E36659-A140-47DF-9433-71130EC4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F77C6DB7-2045-4D73-AD99-2E2519E2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AD9A4843-0C66-4912-8A36-D8EDDC42C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5B173A6A-DF54-4AE6-819B-0801329FC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EA367A10-D219-47FD-80E3-0B4C36BE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34387B09-8D6F-40BF-97DA-1048DDDA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CAFA48B4-3747-44FE-B321-4E6E83563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6EF80597-6C94-4DB2-B22E-5E6A548E4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D136D66D-81FA-4EEB-8103-1C4432B11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99DF1E2A-426F-49A2-828E-EE19D376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16EE3584-4EFC-4DEC-925A-C0A4D91B7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83001215-1E38-404D-B94D-F42FB86FA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7CB09751-1E85-4813-B8B5-4CD07A8A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0B159A63-D073-45FD-8384-61F607C2F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B8350F92-4B81-4C92-B4D1-CE14D2478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D689A6C3-6899-4B83-A49D-90EECC1C7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BF320EF3-74CC-43CB-BA18-10CB1CDA3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946B229D-EC0F-46B4-A854-9FE5C4FD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F4B7DDCB-859B-499E-A0FE-570E1CE5D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0E3F135D-D744-4A21-8FC5-405FDFBDE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3C78F69B-E4ED-4BDB-9C19-41F18E7F0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FD44423F-B604-48C2-B487-873234B7B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4F9E438B-D472-4963-99E6-E1A7D01B1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58B0410A-8FB0-4849-9FCC-438983F00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0AD53A27-4C72-4981-97F1-569DAA891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9DCFDC12-D0E9-4035-B874-A78087A5B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988A0927-00A7-4418-AF1A-978760DF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3D82C764-65B4-4A53-B097-C48729754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BEE25935-876D-4D70-961F-0FBEB936D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7EF2528D-928B-4D84-BC22-03F73E21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7549E1D3-9F3E-481B-85A9-6105C8689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8DD42A78-D48B-453C-AD31-DA5EAB294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5BFF0E0D-C880-439C-9051-16EDA2733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2B9760A3-D2F0-42C2-BB22-06A16138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2CBA67F0-7393-49C6-A721-44E258886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C75DBAF1-09DF-48AE-A087-BFB8D6A62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382B8513-114D-4633-826D-CE346D0E8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C2C2C0BB-9AF0-40E7-8D3D-58D99D82F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7F172A94-5503-40F8-BA60-05433C3A3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64EDBA51-F050-45F4-B90D-F6D6F290C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B3BD0AD8-70DC-4A28-8C68-B6A2EFDB3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F4328608-01BC-42D6-8B49-0AAA19D6D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E2FAABEE-457C-439F-BCEF-F512CA317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5A437AFE-60E1-4992-ABAF-510DD7148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CCEF4BC2-E33D-44DF-BD5E-6D09EAB55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9A8736A1-6BCE-4DB4-AC80-D7C9F358D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2B59F98E-5473-458F-8422-4F4B23FCE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FE3C7AEE-475C-4CF3-8652-23A9E7FA5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BEAE12D2-ED08-45CA-B7B1-AD2E76ED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F67789CD-776F-4699-8785-EA2EF4013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F72ED305-ADE3-4DD1-8AE2-859BD61E9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E903F53F-24DA-473D-8B7E-462ECEEB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7665421E-CFBF-4375-9149-02F4D794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9D462B18-824D-477F-97F1-143B04889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714F3B5F-075D-4F9B-AE4C-7AA1B387D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33C52849-07C5-4954-AA4E-B6EB53268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5828FAF8-93E6-444D-86E5-1D7755D32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0E97FD1F-902B-4641-9E63-F37F9ABC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67BBFF27-43F9-44D0-9700-8335A764A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EAA008B2-CACB-446F-83F1-CEB6F2441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D8BF96B2-CA79-4A1B-9699-A1EE9F78D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59D106AF-585D-4DAA-A23F-770832893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EC0F732A-9084-4E75-94FE-39E04F18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D2D479BF-73D1-451D-86A7-6E4A6F155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94FFFB55-ABEF-4BDF-AABD-1C0BE8BD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F77D9DE0-283C-4878-BF58-87157EDB9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3579EDAD-2AF7-4044-87E3-766B2313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457F2162-D12F-4CC6-B9D1-240EFFD40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438F1094-84F3-45B3-BFA7-29C5313A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28834D92-32E6-4DD5-997A-BA57BB07B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3635A05D-C222-492F-898F-C7B6408B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F8157065-6882-44C5-BCBE-4DBB66116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5E8050C5-F45A-4608-89BE-850A39CA7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D982C391-87FB-406F-9C87-E0B84926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10B78B43-8EA4-4A13-9ABE-AF7E2C3F0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93ADE7AB-4D6F-40AF-ACF4-4BE6E8944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17F76C1D-AD1C-4D17-BFE6-FD327B853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1FC158A2-DA06-4DAC-9847-CE285F872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BE511992-91C1-4366-9B03-59FB03A52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416A8D09-075F-4E27-A979-F0F8F6693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0225F11E-72AD-4C9F-A5A9-419304C6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5DD7DAAB-87A5-4C7E-ACBA-48D799912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D83DABF6-0A36-4C5E-B484-09A19FB8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772A1C80-E3F8-40FD-8AA0-5148148B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A9D19A41-47E4-4101-87BC-ACE51AAF5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08C33681-6EC7-401E-9E06-EEB45A113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5CA4D2E1-B007-4F57-971C-FDCAF77E5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05E879E9-373C-4E04-A6AB-BC138EDE0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7D833680-F2A6-411B-86ED-C9C7D055B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059EB35E-4611-45E8-B880-DC0979D3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C285B7D5-7C39-445E-8CBF-5592A81C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70A7E32A-4B3C-4302-9039-DA2B88E77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5A957364-BAA6-40C5-B6AE-A6AEE2DAC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BDD35EC9-6CB9-42C1-B671-A2ED8CF13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9E1A1138-204B-4858-8466-E7F474E02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FDA5AF32-F146-4FB6-8530-7626B5F88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8546F1EE-BC9C-4501-8FAB-6D27CE67E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2F67798E-403E-453A-AF6B-AF0E3F396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A52B4E6B-33D3-4842-8928-E93365773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FB715025-A7D0-4CEF-86DA-F0AF44710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C984E0C1-E901-4C2A-91CD-6FCA04638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CC8F9C32-DE8E-4D72-A240-2237684B3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A207704A-BAE9-4F0F-81A1-06F8BB4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72A6DBDB-C515-4006-9F18-2C763F66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14BA8F60-6E41-46CE-9C07-94D0B5230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DBCDDB26-496B-4E81-827E-9A113BFF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D8D65F57-EEEC-4C63-9B9D-5D9E1330D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3E846992-7E85-4211-B97D-524F5B272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35038938-35D9-459E-8B5A-1533A1FD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2BB01BFD-B039-4182-8D9E-FA0D1F9B2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BC30307B-ED2F-436E-9F3A-6AEC16D8A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66C6205E-DE67-48CC-916A-50B7F1FFF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FCB1742E-FDA9-499E-89B0-5DE87558B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A641F100-ABA6-4DEE-90EF-CA506BE3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5CE4839B-5E23-491A-AE6D-37ACA2E0C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A06A244A-0625-4BCC-8AFB-3606172C6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83703B7F-AC4B-4AB3-A05B-7B4DD986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00E98B87-6128-4072-8F41-C17188999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105765FA-9F6E-4792-95B6-C6FABCEAD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EBBA2A68-F68C-49F2-80FD-BECB8584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6BDF035D-6341-458E-9E9B-573CAEAA0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BF505164-7B20-4E40-9354-EEE6BA35C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78FFB7AC-4E0E-49A7-9027-F0238646C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FDB8ED5E-C08E-4B19-A364-33B8CE6E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CB79C5A5-7786-4B8A-AE70-81E7BC03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23A700BF-5F6C-48CA-BFF9-6D71F5C9F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D928F94B-A9D8-4703-9663-63AFF45AF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4B3C68B8-56D7-46EA-A74B-81B61BA8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BCCF00C9-D95F-4612-9B2E-6F3579F95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C119BC40-31D5-4A10-9D1B-EF54266B0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68D013E1-6D96-4EC2-BCE1-07A2A3125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8C3F7215-7442-4C23-A58D-D6B3CB5E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355B2AC1-3AC0-40B0-BADB-B192A76DA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EE41B8EE-4BBB-4FD2-9EF7-80D2E7DBB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A6F356CC-29AC-4676-A0DA-D57F12849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EB8A9E33-BC94-459D-B940-3A2F562D3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6B1F56BF-134C-49D1-8955-B603E712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BCF62FFF-70D1-4CE6-89D7-EE88D36E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94C9A09C-61E0-4275-B0D1-D8ECBCEF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00F3C740-CBEA-4428-B278-3EBE2ECF7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D0B2EA89-866D-4D89-93F4-A0D9D597F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C917F013-58ED-43B9-BD1C-5AAC3B75C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66FB4F3C-13BE-48A5-A952-5C1AD009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F47DC17B-D3DE-47A2-9BEB-D92D6EC35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86004498-3549-470B-9B7C-3A5C6FF41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5B1048A7-54C3-4727-9857-ECD16DBF4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BF1267A2-1939-461F-A2A2-463D6EA3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07D98206-1D1B-4DF8-90E5-F0345805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F45AF98F-AFB5-4BD2-BAD6-6FAAB183D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0A8E1380-222A-4200-B3C4-DFEB8D353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C12743BC-32C1-4359-B87A-CA885862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696805FB-C4C3-4D90-B827-D24364DA6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302BA4E7-5C2D-48B8-9F06-676AAFF4C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591FF000-E334-40D1-8D07-9DC8BBD87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6BCEF52B-71B1-4B71-84F2-200EF5039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F4B3DEF2-FD2B-4B25-ACBD-B09D0B8C5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C313457E-5DA4-473D-8DC1-FF594B2F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C42A36DD-9AC1-471D-9C23-0F973601F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6A8A75FE-1E6A-46C8-B4D9-C8450AB83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903EAEF2-35E4-4E48-AF9D-E90542B04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F42CF562-96AA-460D-8DB4-0514326D2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820003C9-FCA5-4E81-895F-D2F16A688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B7E1EE9B-0125-4F3B-8D47-74509F7BC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68B3465D-79DB-4B43-9D05-EEAE85DB5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DF7EC153-31E0-46F6-83FA-CF3693CFD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C71E6F59-1538-4513-B55C-A9AB6DFB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A3373516-B82C-461B-AB84-16D2D93E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0C9758CA-A741-4029-AA0D-ABB32F2D1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BE833AFF-403F-40A3-AFD5-AA4D9E2A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B056967B-B33A-4A47-8C18-E978EB98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D1BCCB0B-BA31-4AE0-ACCC-F9E74BAE1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27D6F661-FA85-4171-9839-281D01BA4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B4F9707A-8AC2-4277-BB95-0E9014730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F8AD3154-4F70-4D0D-9041-FEF308A2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31906E1B-3FE9-4466-BE42-9ED92E522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57AD39BB-B524-471A-BF34-118208BA4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5265D4FF-EEE3-42C5-BD7B-F6EAE1E18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D0C5E5D8-EB8F-4533-9A57-5E4F4F08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0343CFF4-C69E-4442-83AC-A669CCFD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3DEF6406-F11D-4C20-A616-5493DBD61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9B73F726-0D2A-4CD7-9B25-FFF0167D2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00F0C374-C9CE-4E2F-B323-4A00547AC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286AD9C0-6DA5-4E64-8EBF-C8BCE56CD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A5E03E7F-A026-4FD8-A90D-C6EC4553E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B45DF74F-B2CA-4BAC-B888-C9A651F4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8D9DF495-F1B7-47D1-8DDF-3A043FAC4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178C5FF9-D105-4B0B-9FF4-1B7016E2E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814959B1-123A-41D2-8D23-B555B1E44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6A97EB8D-D60E-4D45-878D-231114518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803BF7E7-0B82-4228-9D3E-DF1D3A23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83827A39-62DD-4E7A-819B-BA1F855C1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638DFB5B-4F58-499F-948B-0DC9630D8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065DA6EC-D88A-4A63-BA84-47499AD3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B59CEF1E-B135-46DC-97E6-62BEFFF88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583CB602-9357-480F-A9C8-C61EF0452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8F347155-2EDB-432B-9197-EC83A7C54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962FE5B1-177C-4F9E-9E70-CBA84C34F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2B7A7A22-6D49-4A21-B942-DDAD72B3D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E51B52FA-82E5-4357-8CD8-D427D231C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3E593C54-02D3-46DE-A474-C7EF92DA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D3D80792-5351-44BF-A73F-63334AB04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5CBBB498-9342-4401-828D-E7E0CE79F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68E54A84-7854-4FE8-9A28-3C24E1531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BC5495EC-F3A0-44C2-8873-AC45BECB7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6A75EC57-C3F7-408B-904F-B8D698BDD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93AF9A42-2BDA-4A4B-B132-4B4A6486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1DD1D5CF-163C-48F1-82B2-5EBA96E3E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3A539804-32B6-4BA0-9BA5-6C19F6BE1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CF55BFD4-18D5-44E4-8C6A-7CE1BEE3C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B2621C50-F601-4CFB-93AD-7219F0667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AA1E348C-5FA5-4CAD-B238-E29774B39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02F07162-675F-4AB4-9569-1D2EFA71A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E1D31293-6097-405D-BC53-A9065ED7C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47D108A7-FBA1-4781-9B51-735051D42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77D53E9E-BDBD-45A7-99C2-F47423572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CEA9D4EC-699F-4EB7-A59B-3F4DFB25D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F98F518A-2FD1-4A59-888D-BCD96A6CC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34813142-61DC-44A4-B859-2A9AD99AE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1AEF3832-2E27-4094-BE67-A600FBE4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064002F0-08AE-4F84-862C-6A3AF07B5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FBC96A07-C99E-47E8-ABC3-3A9C95D2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F227791B-F26B-41BC-A3E0-029AE20BC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B6C8D6E8-83B0-4E8E-9759-0775C9A57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92E9B6F5-6B85-449B-901F-BC66AC0E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0D961140-69DC-4E28-A0C4-9DEF97467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DF724A97-6091-44C9-B880-B15980E5C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1CE90876-1783-40F9-98BB-4C05A9119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F1566FC9-475A-4F16-9F6D-54409E260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00929D6E-810C-4CDD-995B-594FDD0FB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06004D50-516C-46FA-AE93-02850830D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73F9A2BF-C8EB-47EF-BDA9-1CB6C5E73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8E14510E-BFD5-466E-ADF6-88F7AAB25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8C81F89D-BD6F-4F48-AE77-461AA4F60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CE3884CC-7CF6-49BD-9791-E958E36AD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DBBDEB6B-B787-456C-8FE4-6C98D05F1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047F3BF1-2644-449D-B136-5FAA0B548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15C03B96-60B7-485E-9AEE-646265DA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0247B889-350E-49A5-9589-9C945D850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96BB91F8-7889-44E2-9EB8-5FAA971A6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71AD1A5E-CD7B-445A-9984-47B7EAC8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EFD1E8AE-7276-4A5A-94FD-265D93E41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3C60B85A-B934-4434-89FF-0C8033CFD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5CB86442-4BF5-4661-B1C9-542D47F20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D82EE2ED-48E3-4560-A1D1-642E06FBF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FC320C15-DE4F-48EF-836B-274F461B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2414A0D1-9739-42EE-BF37-D502829C8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A6491FFF-5ECD-4414-902F-6B535A1C4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E050478C-A678-4673-954F-3E9C71C8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591ABFA4-1084-40D0-B8CB-5D327E510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31E6A4CA-29CB-4EC6-9BB3-B6FBF4E86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31E04796-C5E6-442E-8584-C8D04F0A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28DD5E48-16F9-4943-A4BA-18BB1289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2936568E-8025-47E3-A39F-8FE947E95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A425D3EA-2C29-4774-BDB7-D03F923EE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8CB231E5-E04E-46FD-9D3E-F1ACD6CFF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14D41EE1-AEE3-40DF-AB93-CB1DB77C4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6442553A-F35C-46D4-B9A0-537A80E80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126C032D-37E8-42F0-B276-E9B4A823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A87C1915-A88C-4BE2-ACCC-CA9A37B2D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C3C3869C-C4FD-4D30-B8C3-02700F8B0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8D19104F-B1C1-4780-B330-A5FFF63E3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3F289131-33D4-48E6-98F6-70B161D92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61338392-BE61-4F73-9D56-5B813741E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479D9081-CB2C-47DF-934D-3ABE20F05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339045F1-388D-431F-8F0E-7819950A2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917FE705-7FA4-4D1C-A94C-FD7BDBD76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F7EA2E35-09D2-4A7E-B34B-CEFE678F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EC47F188-4C53-4B2F-BA88-062F9420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EE44BA97-7992-4B64-AB53-0F9FAAF5D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5C59A697-4A2B-483C-B52D-23B278EA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802DDD75-4790-4380-8668-5A23A9C81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01E80727-43D8-4AB0-84DB-1A935E2A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3A8C74EF-0418-4210-A100-175AF9294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5C9D8994-7662-488D-8889-1706281DF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7FDACC53-680A-4E85-A2BE-001091162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EDB94E86-FC62-4D81-8D0F-1D5237ED0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03A75B03-E0ED-435B-9993-BC7150225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264CDB11-F1CD-4518-AE31-AC793C933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79A6A122-9FB4-4A73-884B-83CB2B7F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B0C86147-F40F-4026-9DCE-5FBB74F02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C7425566-1725-48B3-81DF-917110A14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8DF38362-786A-40BF-8573-392ED031F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AD505D29-4F1A-455C-97BD-524924876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608DD0D9-B8A2-4AB4-9894-C532E79E5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69FA1D26-818E-45F7-9C3F-744E37377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806C0D53-38EB-4CC1-AF02-C4AD33C8A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8295D67D-E1ED-47E0-9738-B614D621F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60D55DCD-7107-4934-B584-23D4C09A3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42A3EBF9-88A5-41E3-8E23-3B02A8DAE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F145CA85-80E6-420E-B4D5-ECCA119BA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9499F634-B0E8-4B54-A944-4D9612F2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5A947D78-D020-4942-9B67-1DFEB938E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FE8C70E2-5625-4C51-A9BF-194FEEED6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8DA99442-6381-47E3-927E-A51F1E444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18C49436-06E7-47B4-A659-AB916A2F6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BDCA76A4-11C4-497E-B7A7-F75089D84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638D5724-E1FC-4E73-AA57-69DFB753F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F63D727F-957E-409A-B9D0-8AB8C1B9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AD418E87-3833-41AD-AEA3-CE0708B82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5B35D26E-7320-463F-9F47-3F3E66147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FD8A1CE3-A5E9-4CCD-BAF5-304FDB000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9F1401D2-C105-4422-8F61-196B1697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5E7ED775-5B42-42E7-992C-96247808F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EBD2ECB2-6798-4105-877C-78BA27663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C412EAAA-CE33-434E-8234-7D6775DF1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2B8481BD-2355-4A8E-9770-81C24A042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8260B6D5-5403-4C1C-998B-06217C6CB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B7F15CB5-3F50-4941-B2FA-E5E9C2DF4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6784B1AC-A64B-4C7B-9A23-B40C5C66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3E02D74D-D7BA-4008-87FE-449B04429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1398DD9A-1B74-4B86-80B0-6536F7C1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D47AD552-65F7-4329-8970-025D20E51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6D907DF1-077B-4FA5-A9D0-B7F1F1D20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ED740828-B683-41C6-9815-2B44C84BD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E42A1FDA-ACEB-4612-B63D-27690913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AFFE32A0-C150-41F6-9F27-05FE180A2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C1A3FC4B-38E4-4E6A-AEF7-C568795B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AC4889AB-E69B-49D9-A076-4C30F3F7B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4D804E79-2FCB-4F3B-9A7A-FE9E6778F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17081E20-9FBD-4763-87F2-ED66846CC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3AC6F8A0-ECB4-47B5-8259-D7A85B97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411AAA64-06C4-44B3-ADC8-6A39FA929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92DA5EF9-0258-4C25-9B26-F95AFA2A5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9BA485E8-E7A7-4FDB-B49F-E9B331E69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FECDAAA6-905B-40CD-B408-91B1B56C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9B89D04D-46DF-4B8F-AECF-D14CFA9C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6B5C5CF4-7121-4F97-9AAB-E637B83BD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32B5B007-CADE-4220-8CD2-055668B82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D5B21F52-87F3-492C-8222-4AC6C5DA1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F2E73AEB-D331-4530-B20F-D52A608C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1E5611B7-9CF3-43E9-9927-A0A19CBF8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6AEA7589-2163-483C-8B9B-FF7C7E4BB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EAD203E7-A72E-4731-8663-D88D799C0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A8BA8A4E-51F4-4BF8-AAAE-329036E04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748E2294-8408-42D1-9D42-04A6E3E8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A3949887-8D68-405A-8438-A0B62DEC1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E94EEA46-C53B-488E-BE4A-F35A6CDA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1EC34C4C-DB50-423E-9476-8B8F94514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652CD0FB-8312-42D2-B948-827669E83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E543952A-FFF2-47D9-9289-12BC0216E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9F885359-B765-4554-8EA1-A5D3359F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E63C6C97-6E9E-44BC-BD34-6112C5024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7B475399-19ED-4427-893F-C82AC12B1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88AC6213-78FD-4E45-BC4C-741380966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83E12C5B-154D-4E2C-B40A-9E36B8ED8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256A5012-D74B-46E5-BCEC-FCE3CD5A2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27313915-2B38-4F37-90B2-597C84393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4530867C-1557-4629-B149-EE5A75B32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942ED7D3-9AFC-4DF9-82E8-F28A2459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E254777F-D90A-428B-B31F-874D7AC90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AE537179-10C6-4366-9EE6-FD3F0BFD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822E9721-A4D4-4F30-99EB-D28552AE3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0AE89010-DE37-4C6B-BF23-C9B129FE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9270C0B4-95E6-4917-8476-0659240B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CD4D700B-4320-46BE-B5CE-22FFBF9E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C6F54E63-2859-40D8-9F8D-6D415B911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652F764E-95D4-4CE9-9597-AD722CDD6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0444F58B-0E3F-45A2-939B-2C810D85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655CE55D-0D91-4AD6-90EB-4553CDE95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F281F2C6-654B-4492-B55A-BC2B0D56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A57A6AAD-A4E7-4AE6-B82D-A7F9278A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A57489D9-DD33-4668-A45C-205BB30F9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B6675F40-A86C-40E9-8947-7BD10CAE2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211A09EA-2911-417F-AB33-742FB163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F24B3408-BC32-4AD8-A3CC-10F18C554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9C734AF7-35CE-466E-8653-656841AEA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0E397E25-A0CF-4BFA-BC01-7B13C61B7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9DCA6249-ADC6-4E04-81AF-84A8B8387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C0D6479E-D662-46F5-B2D1-8BF79A69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CD403757-492C-4D0D-B48D-D6ECAF45F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83F5D479-6393-47F6-BA3B-1D0711ED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C50DD903-06EF-4FB5-BBD4-524B6CFB0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FA694A87-1C1D-43BE-BB59-DDBC701C7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20A64D43-8D6D-4AD4-B950-FDFC64E8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24D1581F-72BF-4874-9B22-4B44EB086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26CFE4B8-528A-415B-B95A-7D077B124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26266AF8-06A3-450A-A43C-0C71DE7B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CE877D5E-2B82-4CBB-90EB-CB88E9A66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5CA00160-95C4-4896-83A2-747FAFE55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A8BED3B9-0575-46C4-A19B-D6E2C559C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F2208674-B2E9-4D18-A1FA-7C10DA88B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BC4344AA-15A1-421F-87FC-E074A0264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02695223-C4C0-4331-8A53-59AF50FAD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9BF4B62C-A9DA-4FB7-BE6C-CCEE97D6F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26EC1009-BEC3-4006-9956-D10D6109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54641B4D-051F-4E7E-BEBB-12531F537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35374C0D-6873-41E3-B1BD-F70F00EAC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7BCC2E1F-1993-411D-9443-15AFDD823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494C5A3F-365E-46EC-B978-2E3C327CF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899A1A51-7122-48D9-9C0A-F58B8CCFF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FAD7126F-96CB-4EC3-B173-E9A18FAC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1FA97682-2ED7-4DDC-9E26-39D4FEBA1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3392777D-13D1-432E-94B1-AFE26F75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9DC6F256-9711-4720-A6A9-5D3B26FF5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E18FD876-2C94-4B76-8AFA-D21A97F7B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A4C561FA-EFB4-4011-B90A-0152A6120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2B3A12A6-B9CF-4C49-99A8-6BAEB58A8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40F09A88-B5C3-431A-B1E8-83126D2A7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4DB2AA48-F34D-4849-B961-0FAECD663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7C4880B3-E32A-49CB-80D5-09A29BEA9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77EA56CC-4FD5-4F6C-9788-099B76883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25F40FF4-136E-428A-8B76-3FDCD768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2B2EA2BA-2811-450B-8111-E54BFCAC2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A25C2A66-76C2-409F-90AF-8F51EC7D1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75EF4C75-C743-47A0-9A98-4BBB8DB8B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8C995031-1D72-4E54-95F6-B519B6396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51452198-23C2-4BC4-9A04-FCD56052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21BE4B6A-F38D-4FBC-9E0E-2517FC0BC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206DBC97-EC3D-4DE9-A77E-B2B36860E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6D0F8593-3FA5-4614-9996-431ECF2A4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0BD13D9B-DABD-48C1-93F6-F93780EFE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2425069C-E081-4D5D-8F2D-E62BA055F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E4836689-4E73-41B1-A72F-91AAAD9C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C144D971-6EE4-475F-B38B-0263C08B1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294EBE6D-0871-47A3-8CD4-C0FF679DD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F75F8C1E-7EF3-4002-83F4-73E6697A3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09823AE3-8ED3-4902-9A1A-F70644A7F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2637E48F-8188-45AA-8FA3-BA89DA105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77C3AC47-8FA1-4015-A97A-AA71EC1F1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ABAFB575-B3DF-4944-853F-E8D7CF03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118FCDF2-CF17-4F20-96B3-42723EA3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B74759FC-594D-4617-A923-AF9F13A5A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8226B461-DB6E-47DA-ACBF-3243BEEF3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37E6E47F-1AD9-4703-96A7-CF7503A5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96402C0F-4559-4117-91E0-9F6CA5C78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D191BFC7-E042-45FA-B859-1E5A1BFB9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1AA5C27C-2408-4544-8760-A5D709089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A3784300-4F66-46C9-8318-B2723E66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4D3B513A-43F4-4C77-A91D-FE34B6280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718B4BF6-4B26-4390-A9EF-6A609D7F5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37BE5635-6D4A-44D8-BBB6-E52BFF9E3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B6675238-7D90-40D2-8E80-AC066BE4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79DAEA20-AA5E-430A-B952-CE3A567D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1C20CFC3-F9BB-4AFE-88DA-A400CE107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2075C4D6-3700-4173-88C1-FC278880E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F50751CE-15E6-48D4-9319-A98EA7EC1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0F40A9FD-14C2-4E68-A054-C1EA692C0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C9119259-E8E4-40AC-8D9E-1F478350C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B9548F95-E85F-47CB-A6D3-F550BB75B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F44C1122-AC65-4372-A6CC-3E5ADDF9A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CF4A9040-7D85-4C7D-B9E2-BF2D8567B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23B76AC0-512F-4420-87F5-0EE59B3FE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59E2E572-10A9-40BA-9E0A-2E22A0825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F18E0142-4C61-495D-AF1A-302A44A5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154BDCC5-922A-4BF1-857C-1EBD4E690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98DED9EC-26FA-4C21-9821-2124A283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7D72AA09-C384-40C6-9AD3-4A9D04AC2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B1A8500D-4B0C-44F5-BCAC-58CD73D9A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67A3E995-AE21-4D1F-8AF2-F7C0DF5DB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A8A0ACA1-8E41-4F62-9088-D03070806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55DAF09D-02A0-4368-AA90-9FFEA01E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FD95A98B-047D-4E3C-BCB9-0924FF8A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27CBCBE2-2553-42AC-B662-53F474B8E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5355F47E-30AC-4741-8BF2-53F107A7C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8" name="Picture 2" descr="https://is.vic.lt/ris/space.png">
          <a:extLst>
            <a:ext uri="{FF2B5EF4-FFF2-40B4-BE49-F238E27FC236}">
              <a16:creationId xmlns:a16="http://schemas.microsoft.com/office/drawing/2014/main" id="{169B9D1C-36D4-4783-A4B4-4BACE75D2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8C9F35BD-5D40-48BF-9031-B731D985B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0" name="Picture 2" descr="https://is.vic.lt/ris/space.png">
          <a:extLst>
            <a:ext uri="{FF2B5EF4-FFF2-40B4-BE49-F238E27FC236}">
              <a16:creationId xmlns:a16="http://schemas.microsoft.com/office/drawing/2014/main" id="{E451BDF8-68ED-4E13-99C2-BF4A2D287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056EA072-85D3-460F-BF45-F2FD108B7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2" name="Picture 2" descr="https://is.vic.lt/ris/space.png">
          <a:extLst>
            <a:ext uri="{FF2B5EF4-FFF2-40B4-BE49-F238E27FC236}">
              <a16:creationId xmlns:a16="http://schemas.microsoft.com/office/drawing/2014/main" id="{D7F6DD32-EC8B-4125-8BF0-D39CAAAC8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52F31572-3331-4002-BCDB-631FD988F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4" name="Picture 2" descr="https://is.vic.lt/ris/space.png">
          <a:extLst>
            <a:ext uri="{FF2B5EF4-FFF2-40B4-BE49-F238E27FC236}">
              <a16:creationId xmlns:a16="http://schemas.microsoft.com/office/drawing/2014/main" id="{C241FF05-222A-41E9-BBDD-6BE939940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4774E9AB-B60E-4D2F-B749-44912936F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6" name="Picture 2" descr="https://is.vic.lt/ris/space.png">
          <a:extLst>
            <a:ext uri="{FF2B5EF4-FFF2-40B4-BE49-F238E27FC236}">
              <a16:creationId xmlns:a16="http://schemas.microsoft.com/office/drawing/2014/main" id="{DE344B2E-1F4B-4A62-A4F3-27FB8217D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D550C089-6215-480C-89D3-1A69C6606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8" name="Picture 2" descr="https://is.vic.lt/ris/space.png">
          <a:extLst>
            <a:ext uri="{FF2B5EF4-FFF2-40B4-BE49-F238E27FC236}">
              <a16:creationId xmlns:a16="http://schemas.microsoft.com/office/drawing/2014/main" id="{07418422-AF01-411B-A2A2-A30020DA1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E7BB69CE-C8BA-4059-858F-D817C9A3F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0" name="Picture 2" descr="https://is.vic.lt/ris/space.png">
          <a:extLst>
            <a:ext uri="{FF2B5EF4-FFF2-40B4-BE49-F238E27FC236}">
              <a16:creationId xmlns:a16="http://schemas.microsoft.com/office/drawing/2014/main" id="{62BEF675-D822-47D1-A589-DC5AB4AD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69716AE7-C16B-4420-9837-C556D25C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2" name="Picture 2" descr="https://is.vic.lt/ris/space.png">
          <a:extLst>
            <a:ext uri="{FF2B5EF4-FFF2-40B4-BE49-F238E27FC236}">
              <a16:creationId xmlns:a16="http://schemas.microsoft.com/office/drawing/2014/main" id="{82F1B562-BD5C-4F54-9223-AAFE7F0E2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D42B5B9B-DB20-4AE6-BDB3-1D01E9F41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4" name="Picture 2" descr="https://is.vic.lt/ris/space.png">
          <a:extLst>
            <a:ext uri="{FF2B5EF4-FFF2-40B4-BE49-F238E27FC236}">
              <a16:creationId xmlns:a16="http://schemas.microsoft.com/office/drawing/2014/main" id="{5529947E-F194-4838-833F-F9B6AD43E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BE8CDD45-4082-474D-B273-EBD9F636F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6" name="Picture 2" descr="https://is.vic.lt/ris/space.png">
          <a:extLst>
            <a:ext uri="{FF2B5EF4-FFF2-40B4-BE49-F238E27FC236}">
              <a16:creationId xmlns:a16="http://schemas.microsoft.com/office/drawing/2014/main" id="{D54F2FA1-9A64-448F-B09F-75B9E045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912A359A-2C90-4236-8B37-7B19739EE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8" name="Picture 2" descr="https://is.vic.lt/ris/space.png">
          <a:extLst>
            <a:ext uri="{FF2B5EF4-FFF2-40B4-BE49-F238E27FC236}">
              <a16:creationId xmlns:a16="http://schemas.microsoft.com/office/drawing/2014/main" id="{6572EB96-3E76-42AF-913E-51DCC7195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7A0747C9-B244-4F42-8F6C-3DDB68D22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0" name="Picture 2" descr="https://is.vic.lt/ris/space.png">
          <a:extLst>
            <a:ext uri="{FF2B5EF4-FFF2-40B4-BE49-F238E27FC236}">
              <a16:creationId xmlns:a16="http://schemas.microsoft.com/office/drawing/2014/main" id="{A80042ED-D5D3-43F3-96EC-F0736A4F0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B66BA710-8962-4823-8878-8B9F3CCB4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2" name="Picture 2" descr="https://is.vic.lt/ris/space.png">
          <a:extLst>
            <a:ext uri="{FF2B5EF4-FFF2-40B4-BE49-F238E27FC236}">
              <a16:creationId xmlns:a16="http://schemas.microsoft.com/office/drawing/2014/main" id="{A23E1F6C-3CF8-4CFE-A109-637829918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BA15CE7D-A0FA-45B3-A54B-8F12F813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4" name="Picture 2" descr="https://is.vic.lt/ris/space.png">
          <a:extLst>
            <a:ext uri="{FF2B5EF4-FFF2-40B4-BE49-F238E27FC236}">
              <a16:creationId xmlns:a16="http://schemas.microsoft.com/office/drawing/2014/main" id="{B47B8774-58F3-45FA-B5B9-13A6506CC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F0D1E407-C22D-408B-9BED-7FE05B3AF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6" name="Picture 2" descr="https://is.vic.lt/ris/space.png">
          <a:extLst>
            <a:ext uri="{FF2B5EF4-FFF2-40B4-BE49-F238E27FC236}">
              <a16:creationId xmlns:a16="http://schemas.microsoft.com/office/drawing/2014/main" id="{887446BE-A519-4E7F-B85F-82FCDFA34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E81FAB05-39A9-4C4E-9021-6A66ABA49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8" name="Picture 2" descr="https://is.vic.lt/ris/space.png">
          <a:extLst>
            <a:ext uri="{FF2B5EF4-FFF2-40B4-BE49-F238E27FC236}">
              <a16:creationId xmlns:a16="http://schemas.microsoft.com/office/drawing/2014/main" id="{82317325-DA25-4FDF-B0A4-22E63332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BFBE0AFA-0FBE-424D-B411-594561CDA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BF604BD3-E6DD-4679-8187-0C4487270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E654C331-FFDA-4D0D-9729-9BA03F5E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22AB7780-EF9C-450F-8928-C0E121C98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54660133-0CCE-41EA-BE5F-2AFDBC07D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38AD9726-39E6-4308-9775-6AAEB3B54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6F7B642D-9120-4CF1-9AE5-39468534A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B75726BC-B005-4F17-96A0-3CCB1742A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C40DDB26-F842-433B-840D-923F262DF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03CE3D99-CEE2-44DD-8425-CB999A4C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235B6C5D-AA08-4C0B-AB2C-9C54D1CAA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5B5A4E0F-390F-482E-8FD7-DC4DEF9E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4D248428-F153-442D-882E-23B68AAD8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54CB8F1B-6561-4362-BC72-5FFF0CBCB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272C2A38-5F47-4EDF-8487-0276F4DBA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FB8E2A54-E60F-4D85-9709-F6A6E37B1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4C61E8AD-E527-427D-9CBF-2895858A1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0C825359-BFA3-469C-976A-57F84510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F32A5BD4-3AF0-4B74-A898-B4368EADA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BF1F7071-E6AD-4976-9F30-EC0329AD2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78881944-2557-4CB1-95C0-83FE8F2AF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0BDB3F2F-FB07-4E6A-998B-45D98EACF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76A14A0B-A661-4209-A724-69D0B21AB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36949BA5-045A-4322-B898-A6804B8F5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D55DDD5B-24D7-4E4F-B74B-E3615AA3C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C298395E-2752-4080-8AAD-F59DDE55A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6D124D48-11B2-4E16-BE4D-017F53E1B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D4123BEF-F914-4931-960D-B90BE1DE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BA5F5A4A-B969-4E60-A1B5-C43AB7A16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D5FCDAFE-0208-438C-A708-4DD78BF5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9D7339E5-F798-4BC5-B243-02CF4AD3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E8335710-EB7B-4A32-A1AB-88531E1F9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56D24545-6C6A-441C-99D7-466746DB5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58DE2B34-130F-41C6-A18C-226FE5547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7A1CC777-0751-4573-A06C-FAA207613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6678700E-6C27-4014-AE36-365D45796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80C00AF4-FBC7-42FA-8B06-9F6F9E2D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156AC85E-D875-4162-A589-454A549F5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605118</xdr:colOff>
      <xdr:row>0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D79DD78E-F427-40DD-8517-CFE34DB4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5118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605118</xdr:colOff>
      <xdr:row>0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732AD92E-0DDF-434D-BDF1-4938932C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5118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9DC9C479-B304-4A10-B40A-B5258CB85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605118</xdr:colOff>
      <xdr:row>0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1568ECDD-C50F-41A6-9437-9A4C7EF67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5118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612913</xdr:colOff>
      <xdr:row>0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B7A3204B-179E-439F-9079-CF9E4A95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12913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612913</xdr:colOff>
      <xdr:row>0</xdr:row>
      <xdr:rowOff>76200</xdr:rowOff>
    </xdr:to>
    <xdr:pic>
      <xdr:nvPicPr>
        <xdr:cNvPr id="692" name="Picture 2" descr="https://is.vic.lt/ris/space.png">
          <a:extLst>
            <a:ext uri="{FF2B5EF4-FFF2-40B4-BE49-F238E27FC236}">
              <a16:creationId xmlns:a16="http://schemas.microsoft.com/office/drawing/2014/main" id="{0A92B0D5-8651-4F95-9CEF-64B14583D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12913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D9BD534C-EAFB-48EE-9619-F78433B79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612913</xdr:colOff>
      <xdr:row>0</xdr:row>
      <xdr:rowOff>76200</xdr:rowOff>
    </xdr:to>
    <xdr:pic>
      <xdr:nvPicPr>
        <xdr:cNvPr id="694" name="Picture 2" descr="https://is.vic.lt/ris/space.png">
          <a:extLst>
            <a:ext uri="{FF2B5EF4-FFF2-40B4-BE49-F238E27FC236}">
              <a16:creationId xmlns:a16="http://schemas.microsoft.com/office/drawing/2014/main" id="{62A4A9CD-9045-4872-83E9-01022AEE8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12913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D38FDA41-2212-4D01-A845-BB01A342D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6" name="Picture 2" descr="https://is.vic.lt/ris/space.png">
          <a:extLst>
            <a:ext uri="{FF2B5EF4-FFF2-40B4-BE49-F238E27FC236}">
              <a16:creationId xmlns:a16="http://schemas.microsoft.com/office/drawing/2014/main" id="{289172C0-1AEC-4919-B9D9-B4206C519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835A98A6-F205-49DD-AF35-43CC30D1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8" name="Picture 2" descr="https://is.vic.lt/ris/space.png">
          <a:extLst>
            <a:ext uri="{FF2B5EF4-FFF2-40B4-BE49-F238E27FC236}">
              <a16:creationId xmlns:a16="http://schemas.microsoft.com/office/drawing/2014/main" id="{52A4FB02-FE4B-405B-8DD0-74A7C10ED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7C08E0D7-3BF6-4922-836F-5F2C0B65E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0" name="Picture 2" descr="https://is.vic.lt/ris/space.png">
          <a:extLst>
            <a:ext uri="{FF2B5EF4-FFF2-40B4-BE49-F238E27FC236}">
              <a16:creationId xmlns:a16="http://schemas.microsoft.com/office/drawing/2014/main" id="{227173AD-E64F-4DFC-839D-7B07AAAF1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536D9210-DEA1-404F-A599-15182E091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4AFC7215-7011-43F4-8B5E-99277C99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D723A618-A69F-48B7-A0D6-054344866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86A7519E-91CA-483D-9A72-A276BD433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77A36BE0-63C3-462C-A357-A69B69A6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71EB0978-55B6-4B25-9E54-2F8B7335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AE4911EF-6F95-4F1B-B2CC-C5727D0D8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B045D926-0439-4AEE-9BA4-20436E22B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9A2C1D28-3237-4145-A643-992FDD85D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7907C7A4-54AB-42A0-B9A8-A4EC27711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BD2F9-FAB1-484F-802F-37C3E12D1FC6}">
  <dimension ref="A1:V56"/>
  <sheetViews>
    <sheetView showGridLines="0" tabSelected="1" workbookViewId="0">
      <selection activeCell="P17" sqref="P17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5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2023</v>
      </c>
      <c r="C4" s="8"/>
      <c r="D4" s="9">
        <v>2024</v>
      </c>
      <c r="E4" s="10"/>
      <c r="F4" s="10"/>
      <c r="G4" s="10"/>
      <c r="H4" s="10"/>
      <c r="I4" s="11"/>
      <c r="J4" s="12" t="s">
        <v>2</v>
      </c>
      <c r="K4" s="13"/>
      <c r="L4" s="13"/>
      <c r="M4" s="14"/>
    </row>
    <row r="5" spans="1:22" ht="15" customHeight="1" x14ac:dyDescent="0.25">
      <c r="A5" s="16"/>
      <c r="B5" s="12" t="s">
        <v>3</v>
      </c>
      <c r="C5" s="14"/>
      <c r="D5" s="17" t="s">
        <v>4</v>
      </c>
      <c r="E5" s="18"/>
      <c r="F5" s="12" t="s">
        <v>5</v>
      </c>
      <c r="G5" s="14"/>
      <c r="H5" s="12" t="s">
        <v>6</v>
      </c>
      <c r="I5" s="14"/>
      <c r="J5" s="19" t="s">
        <v>7</v>
      </c>
      <c r="K5" s="20"/>
      <c r="L5" s="19" t="s">
        <v>8</v>
      </c>
      <c r="M5" s="20"/>
    </row>
    <row r="6" spans="1:22" ht="15" customHeight="1" x14ac:dyDescent="0.25">
      <c r="A6" s="16"/>
      <c r="B6" s="21" t="s">
        <v>9</v>
      </c>
      <c r="C6" s="22" t="s">
        <v>10</v>
      </c>
      <c r="D6" s="22" t="s">
        <v>9</v>
      </c>
      <c r="E6" s="22" t="s">
        <v>10</v>
      </c>
      <c r="F6" s="22" t="s">
        <v>9</v>
      </c>
      <c r="G6" s="22" t="s">
        <v>10</v>
      </c>
      <c r="H6" s="22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</row>
    <row r="7" spans="1:22" ht="37.5" customHeight="1" x14ac:dyDescent="0.25">
      <c r="A7" s="23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22" s="34" customFormat="1" x14ac:dyDescent="0.25">
      <c r="A8" s="26" t="s">
        <v>11</v>
      </c>
      <c r="B8" s="27">
        <v>26565.338000000003</v>
      </c>
      <c r="C8" s="28">
        <v>41952.046999999999</v>
      </c>
      <c r="D8" s="27">
        <v>14582.802</v>
      </c>
      <c r="E8" s="28">
        <v>15928.212</v>
      </c>
      <c r="F8" s="29">
        <v>20656.983</v>
      </c>
      <c r="G8" s="30">
        <v>10498.727000000001</v>
      </c>
      <c r="H8" s="29">
        <v>19101.867000000002</v>
      </c>
      <c r="I8" s="30">
        <v>28971.998</v>
      </c>
      <c r="J8" s="29">
        <f t="shared" ref="J8:K23" si="0">+((H8*100/F8)-100)</f>
        <v>-7.5282823246744073</v>
      </c>
      <c r="K8" s="31">
        <f t="shared" si="0"/>
        <v>175.95724700718472</v>
      </c>
      <c r="L8" s="29">
        <f t="shared" ref="L8:M23" si="1">+((H8*100/B8)-100)</f>
        <v>-28.094771464981932</v>
      </c>
      <c r="M8" s="32">
        <f t="shared" si="1"/>
        <v>-30.940204181216714</v>
      </c>
      <c r="N8" s="33"/>
      <c r="O8" s="33"/>
      <c r="P8" s="33"/>
      <c r="Q8" s="33"/>
      <c r="R8" s="33"/>
      <c r="S8" s="33"/>
      <c r="T8" s="33"/>
      <c r="U8" s="33"/>
      <c r="V8" s="33"/>
    </row>
    <row r="9" spans="1:22" s="34" customFormat="1" x14ac:dyDescent="0.25">
      <c r="A9" s="35" t="s">
        <v>12</v>
      </c>
      <c r="B9" s="36">
        <v>1355.9969999999998</v>
      </c>
      <c r="C9" s="37">
        <v>15919.81</v>
      </c>
      <c r="D9" s="36">
        <v>503.71299999999997</v>
      </c>
      <c r="E9" s="37">
        <v>0</v>
      </c>
      <c r="F9" s="38">
        <v>1017.134</v>
      </c>
      <c r="G9" s="39">
        <v>1437.346</v>
      </c>
      <c r="H9" s="38">
        <v>1961.99</v>
      </c>
      <c r="I9" s="40">
        <v>244.834</v>
      </c>
      <c r="J9" s="41">
        <f>+((H9*100/F9)-100)</f>
        <v>92.89395497545064</v>
      </c>
      <c r="K9" s="42">
        <f>+((I9*100/G9)-100)</f>
        <v>-82.966244731609507</v>
      </c>
      <c r="L9" s="41">
        <f>+((H9*100/B9)-100)</f>
        <v>44.689848133882322</v>
      </c>
      <c r="M9" s="43">
        <f>+((I9*100/C9)-100)</f>
        <v>-98.462079635372532</v>
      </c>
      <c r="N9" s="33"/>
      <c r="O9" s="44"/>
      <c r="P9" s="45"/>
      <c r="Q9" s="45"/>
      <c r="R9" s="45"/>
      <c r="S9" s="46"/>
    </row>
    <row r="10" spans="1:22" x14ac:dyDescent="0.25">
      <c r="A10" s="47" t="s">
        <v>13</v>
      </c>
      <c r="B10" s="48">
        <v>3524.7640000000001</v>
      </c>
      <c r="C10" s="49">
        <v>1160.307</v>
      </c>
      <c r="D10" s="48">
        <v>881.11099999999999</v>
      </c>
      <c r="E10" s="49">
        <v>31.35</v>
      </c>
      <c r="F10" s="50">
        <v>1521.5720000000001</v>
      </c>
      <c r="G10" s="39">
        <v>52.47</v>
      </c>
      <c r="H10" s="50">
        <v>2692.8389999999999</v>
      </c>
      <c r="I10" s="51">
        <v>522.79899999999998</v>
      </c>
      <c r="J10" s="41">
        <f>+((H10*100/F10)-100)</f>
        <v>76.977428606730399</v>
      </c>
      <c r="K10" s="42">
        <f t="shared" si="0"/>
        <v>896.3769773203735</v>
      </c>
      <c r="L10" s="41">
        <f t="shared" si="1"/>
        <v>-23.602289401503185</v>
      </c>
      <c r="M10" s="43">
        <f t="shared" si="1"/>
        <v>-54.943045245784099</v>
      </c>
      <c r="N10" s="33"/>
      <c r="O10" s="33"/>
      <c r="P10" s="52"/>
      <c r="Q10" s="52"/>
    </row>
    <row r="11" spans="1:22" x14ac:dyDescent="0.25">
      <c r="A11" s="53" t="s">
        <v>14</v>
      </c>
      <c r="B11" s="48">
        <v>15189.566999999999</v>
      </c>
      <c r="C11" s="49">
        <v>22502.800999999999</v>
      </c>
      <c r="D11" s="48">
        <v>10696.006000000001</v>
      </c>
      <c r="E11" s="49">
        <v>11268.585000000001</v>
      </c>
      <c r="F11" s="50">
        <v>15478.123</v>
      </c>
      <c r="G11" s="39">
        <v>8733.8760000000002</v>
      </c>
      <c r="H11" s="50">
        <v>11891.406000000001</v>
      </c>
      <c r="I11" s="51">
        <v>27397.278000000002</v>
      </c>
      <c r="J11" s="54">
        <f t="shared" si="0"/>
        <v>-23.172816238764867</v>
      </c>
      <c r="K11" s="55">
        <f t="shared" si="0"/>
        <v>213.6897982064321</v>
      </c>
      <c r="L11" s="56">
        <f t="shared" si="1"/>
        <v>-21.713331262174876</v>
      </c>
      <c r="M11" s="57">
        <f t="shared" si="1"/>
        <v>21.750523412618733</v>
      </c>
      <c r="N11" s="33"/>
      <c r="O11" s="15"/>
      <c r="P11" s="52"/>
      <c r="Q11" s="52"/>
    </row>
    <row r="12" spans="1:22" x14ac:dyDescent="0.25">
      <c r="A12" s="53" t="s">
        <v>15</v>
      </c>
      <c r="B12" s="48">
        <v>4606.009</v>
      </c>
      <c r="C12" s="49">
        <v>296.45999999999998</v>
      </c>
      <c r="D12" s="48">
        <v>1785.5509999999999</v>
      </c>
      <c r="E12" s="49">
        <v>2075.0969999999998</v>
      </c>
      <c r="F12" s="50">
        <v>2022.903</v>
      </c>
      <c r="G12" s="39">
        <v>189.18</v>
      </c>
      <c r="H12" s="50">
        <v>1944.93</v>
      </c>
      <c r="I12" s="51">
        <v>495.887</v>
      </c>
      <c r="J12" s="54">
        <f t="shared" si="0"/>
        <v>-3.854510077843571</v>
      </c>
      <c r="K12" s="55">
        <f t="shared" si="0"/>
        <v>162.12443175811393</v>
      </c>
      <c r="L12" s="56">
        <f t="shared" si="1"/>
        <v>-57.774072955567391</v>
      </c>
      <c r="M12" s="57">
        <f t="shared" si="1"/>
        <v>67.269446131012614</v>
      </c>
      <c r="N12" s="33"/>
      <c r="O12" s="33"/>
      <c r="P12" s="52"/>
      <c r="Q12" s="52"/>
    </row>
    <row r="13" spans="1:22" x14ac:dyDescent="0.25">
      <c r="A13" s="58" t="s">
        <v>16</v>
      </c>
      <c r="B13" s="48">
        <v>1889.001</v>
      </c>
      <c r="C13" s="49">
        <v>2072.6689999999999</v>
      </c>
      <c r="D13" s="48">
        <v>716.42100000000005</v>
      </c>
      <c r="E13" s="49">
        <v>2553.1799999999998</v>
      </c>
      <c r="F13" s="50">
        <v>617.25099999999998</v>
      </c>
      <c r="G13" s="39">
        <v>85.855000000000004</v>
      </c>
      <c r="H13" s="50">
        <v>610.702</v>
      </c>
      <c r="I13" s="51">
        <v>311.2</v>
      </c>
      <c r="J13" s="37">
        <f t="shared" si="0"/>
        <v>-1.0609946358936639</v>
      </c>
      <c r="K13" s="59">
        <f t="shared" si="0"/>
        <v>262.47160910838039</v>
      </c>
      <c r="L13" s="37">
        <f t="shared" si="1"/>
        <v>-67.670636489869509</v>
      </c>
      <c r="M13" s="60">
        <f t="shared" si="1"/>
        <v>-84.985542795304028</v>
      </c>
      <c r="N13" s="33"/>
    </row>
    <row r="14" spans="1:22" s="34" customFormat="1" x14ac:dyDescent="0.25">
      <c r="A14" s="61" t="s">
        <v>17</v>
      </c>
      <c r="B14" s="62">
        <v>137.732</v>
      </c>
      <c r="C14" s="63">
        <v>0</v>
      </c>
      <c r="D14" s="62">
        <v>30.82</v>
      </c>
      <c r="E14" s="63">
        <v>26.36</v>
      </c>
      <c r="F14" s="62">
        <v>33.186999999999998</v>
      </c>
      <c r="G14" s="63">
        <v>77.08</v>
      </c>
      <c r="H14" s="64">
        <v>105.65600000000001</v>
      </c>
      <c r="I14" s="40">
        <v>238.035</v>
      </c>
      <c r="J14" s="65">
        <f t="shared" si="0"/>
        <v>218.36562509416342</v>
      </c>
      <c r="K14" s="66">
        <f t="shared" si="0"/>
        <v>208.81551634665283</v>
      </c>
      <c r="L14" s="65">
        <f t="shared" si="1"/>
        <v>-23.288705602183953</v>
      </c>
      <c r="M14" s="67" t="s">
        <v>18</v>
      </c>
      <c r="N14" s="33"/>
      <c r="O14" s="68"/>
      <c r="P14" s="68"/>
      <c r="Q14" s="68"/>
      <c r="R14" s="68"/>
      <c r="S14" s="68"/>
    </row>
    <row r="15" spans="1:22" x14ac:dyDescent="0.25">
      <c r="A15" s="47" t="s">
        <v>13</v>
      </c>
      <c r="B15" s="69">
        <v>34.097999999999999</v>
      </c>
      <c r="C15" s="70">
        <v>0</v>
      </c>
      <c r="D15" s="69">
        <v>30.82</v>
      </c>
      <c r="E15" s="71">
        <v>0</v>
      </c>
      <c r="F15" s="69">
        <v>0</v>
      </c>
      <c r="G15" s="70">
        <v>0</v>
      </c>
      <c r="H15" s="72">
        <v>25.26</v>
      </c>
      <c r="I15" s="40">
        <v>0</v>
      </c>
      <c r="J15" s="41" t="s">
        <v>18</v>
      </c>
      <c r="K15" s="42" t="s">
        <v>18</v>
      </c>
      <c r="L15" s="73">
        <f t="shared" si="1"/>
        <v>-25.919408762977298</v>
      </c>
      <c r="M15" s="43" t="s">
        <v>18</v>
      </c>
      <c r="N15" s="33"/>
      <c r="O15" s="15"/>
      <c r="P15" s="52"/>
      <c r="Q15" s="52"/>
    </row>
    <row r="16" spans="1:22" x14ac:dyDescent="0.25">
      <c r="A16" s="58" t="s">
        <v>14</v>
      </c>
      <c r="B16" s="74">
        <v>103.634</v>
      </c>
      <c r="C16" s="75">
        <v>0</v>
      </c>
      <c r="D16" s="74">
        <v>0</v>
      </c>
      <c r="E16" s="76">
        <v>26.36</v>
      </c>
      <c r="F16" s="74">
        <v>33.186999999999998</v>
      </c>
      <c r="G16" s="75">
        <v>77.08</v>
      </c>
      <c r="H16" s="77">
        <v>80.396000000000001</v>
      </c>
      <c r="I16" s="78">
        <v>238.035</v>
      </c>
      <c r="J16" s="37">
        <f t="shared" si="0"/>
        <v>142.25148401482511</v>
      </c>
      <c r="K16" s="59">
        <f t="shared" si="0"/>
        <v>208.81551634665283</v>
      </c>
      <c r="L16" s="37">
        <f t="shared" si="1"/>
        <v>-22.423142983962791</v>
      </c>
      <c r="M16" s="60" t="s">
        <v>18</v>
      </c>
      <c r="N16" s="33"/>
      <c r="O16" s="15"/>
      <c r="P16" s="52"/>
      <c r="Q16" s="52"/>
    </row>
    <row r="17" spans="1:19" s="34" customFormat="1" x14ac:dyDescent="0.25">
      <c r="A17" s="61" t="s">
        <v>19</v>
      </c>
      <c r="B17" s="27">
        <v>1923.886</v>
      </c>
      <c r="C17" s="28">
        <v>2981.9769999999999</v>
      </c>
      <c r="D17" s="27">
        <v>758.93299999999999</v>
      </c>
      <c r="E17" s="28">
        <v>640.36</v>
      </c>
      <c r="F17" s="27">
        <v>1134.806</v>
      </c>
      <c r="G17" s="79">
        <v>439.4</v>
      </c>
      <c r="H17" s="29">
        <v>1393.96</v>
      </c>
      <c r="I17" s="40">
        <v>1826.9839999999999</v>
      </c>
      <c r="J17" s="65">
        <f t="shared" si="0"/>
        <v>22.836854933794854</v>
      </c>
      <c r="K17" s="66">
        <f t="shared" si="0"/>
        <v>315.79062357760586</v>
      </c>
      <c r="L17" s="65">
        <f t="shared" si="1"/>
        <v>-27.544563451264779</v>
      </c>
      <c r="M17" s="67">
        <f t="shared" si="1"/>
        <v>-38.732458365708389</v>
      </c>
      <c r="N17" s="33"/>
      <c r="O17" s="68"/>
      <c r="P17" s="68"/>
      <c r="Q17" s="68"/>
      <c r="R17" s="68"/>
      <c r="S17" s="68"/>
    </row>
    <row r="18" spans="1:19" x14ac:dyDescent="0.25">
      <c r="A18" s="47" t="s">
        <v>13</v>
      </c>
      <c r="B18" s="36">
        <v>20.091999999999999</v>
      </c>
      <c r="C18" s="37">
        <v>178.64</v>
      </c>
      <c r="D18" s="36">
        <v>313.37300000000005</v>
      </c>
      <c r="E18" s="37">
        <v>0</v>
      </c>
      <c r="F18" s="36">
        <v>73.768000000000001</v>
      </c>
      <c r="G18" s="80">
        <v>0</v>
      </c>
      <c r="H18" s="38">
        <v>129.15</v>
      </c>
      <c r="I18" s="40">
        <v>55.3</v>
      </c>
      <c r="J18" s="41">
        <f t="shared" si="0"/>
        <v>75.075913675306367</v>
      </c>
      <c r="K18" s="42" t="s">
        <v>18</v>
      </c>
      <c r="L18" s="41">
        <f t="shared" si="1"/>
        <v>542.79315150308582</v>
      </c>
      <c r="M18" s="43">
        <f t="shared" si="1"/>
        <v>-69.043887147335425</v>
      </c>
      <c r="N18" s="33"/>
      <c r="O18" s="15"/>
      <c r="P18" s="52"/>
      <c r="Q18" s="52"/>
    </row>
    <row r="19" spans="1:19" x14ac:dyDescent="0.25">
      <c r="A19" s="53" t="s">
        <v>14</v>
      </c>
      <c r="B19" s="48">
        <v>790.41699999999992</v>
      </c>
      <c r="C19" s="81">
        <v>2336.0169999999998</v>
      </c>
      <c r="D19" s="48">
        <v>340.06</v>
      </c>
      <c r="E19" s="49">
        <v>25.02</v>
      </c>
      <c r="F19" s="48">
        <v>480.98899999999998</v>
      </c>
      <c r="G19" s="81">
        <v>26.56</v>
      </c>
      <c r="H19" s="50">
        <v>127.44</v>
      </c>
      <c r="I19" s="51">
        <v>74.284000000000006</v>
      </c>
      <c r="J19" s="54">
        <f t="shared" si="0"/>
        <v>-73.504591581096449</v>
      </c>
      <c r="K19" s="55">
        <f t="shared" si="0"/>
        <v>179.68373493975906</v>
      </c>
      <c r="L19" s="56">
        <f t="shared" si="1"/>
        <v>-83.876864996577751</v>
      </c>
      <c r="M19" s="57">
        <f t="shared" si="1"/>
        <v>-96.820057388280986</v>
      </c>
      <c r="N19" s="33"/>
      <c r="O19" s="15"/>
      <c r="P19" s="52"/>
      <c r="Q19" s="52"/>
    </row>
    <row r="20" spans="1:19" x14ac:dyDescent="0.25">
      <c r="A20" s="58" t="s">
        <v>20</v>
      </c>
      <c r="B20" s="74">
        <v>1113.377</v>
      </c>
      <c r="C20" s="76">
        <v>467.32</v>
      </c>
      <c r="D20" s="48">
        <v>105.5</v>
      </c>
      <c r="E20" s="49">
        <v>615.34</v>
      </c>
      <c r="F20" s="48">
        <v>580.04899999999998</v>
      </c>
      <c r="G20" s="81">
        <v>412.84</v>
      </c>
      <c r="H20" s="50">
        <v>1137.3699999999999</v>
      </c>
      <c r="I20" s="82">
        <v>1697.4</v>
      </c>
      <c r="J20" s="83">
        <f t="shared" si="0"/>
        <v>96.081710338264514</v>
      </c>
      <c r="K20" s="84">
        <f t="shared" si="0"/>
        <v>311.15202015308597</v>
      </c>
      <c r="L20" s="85">
        <f t="shared" si="1"/>
        <v>2.1549753587508889</v>
      </c>
      <c r="M20" s="86">
        <f t="shared" si="1"/>
        <v>263.2200633398956</v>
      </c>
      <c r="N20" s="33"/>
      <c r="O20" s="15"/>
      <c r="P20" s="52"/>
      <c r="Q20" s="52"/>
    </row>
    <row r="21" spans="1:19" x14ac:dyDescent="0.25">
      <c r="A21" s="87" t="s">
        <v>21</v>
      </c>
      <c r="B21" s="36">
        <v>259.20600000000002</v>
      </c>
      <c r="C21" s="37">
        <v>0</v>
      </c>
      <c r="D21" s="69">
        <v>0</v>
      </c>
      <c r="E21" s="71">
        <v>0</v>
      </c>
      <c r="F21" s="69">
        <v>0</v>
      </c>
      <c r="G21" s="70">
        <v>0</v>
      </c>
      <c r="H21" s="72">
        <v>2</v>
      </c>
      <c r="I21" s="40">
        <v>0</v>
      </c>
      <c r="J21" s="88" t="s">
        <v>18</v>
      </c>
      <c r="K21" s="42" t="s">
        <v>18</v>
      </c>
      <c r="L21" s="89">
        <f t="shared" si="1"/>
        <v>-99.228412922540372</v>
      </c>
      <c r="M21" s="43" t="s">
        <v>18</v>
      </c>
      <c r="N21" s="33"/>
      <c r="O21" s="15"/>
      <c r="P21" s="52"/>
      <c r="Q21" s="52"/>
    </row>
    <row r="22" spans="1:19" x14ac:dyDescent="0.25">
      <c r="A22" s="53" t="s">
        <v>22</v>
      </c>
      <c r="B22" s="48">
        <v>0</v>
      </c>
      <c r="C22" s="81">
        <v>210</v>
      </c>
      <c r="D22" s="48">
        <v>109.828</v>
      </c>
      <c r="E22" s="49">
        <v>1190.567</v>
      </c>
      <c r="F22" s="48">
        <v>48.765000000000001</v>
      </c>
      <c r="G22" s="81">
        <v>0</v>
      </c>
      <c r="H22" s="50">
        <v>39.427999999999997</v>
      </c>
      <c r="I22" s="51">
        <v>0</v>
      </c>
      <c r="J22" s="90">
        <f>+((H22*100/F22)-100)</f>
        <v>-19.146929150005136</v>
      </c>
      <c r="K22" s="55" t="s">
        <v>18</v>
      </c>
      <c r="L22" s="91" t="s">
        <v>18</v>
      </c>
      <c r="M22" s="57" t="s">
        <v>18</v>
      </c>
      <c r="N22" s="33"/>
      <c r="O22" s="15"/>
      <c r="P22" s="52"/>
      <c r="Q22" s="52"/>
    </row>
    <row r="23" spans="1:19" x14ac:dyDescent="0.25">
      <c r="A23" s="53" t="s">
        <v>23</v>
      </c>
      <c r="B23" s="48">
        <v>626.60900000000004</v>
      </c>
      <c r="C23" s="81">
        <v>2226.35</v>
      </c>
      <c r="D23" s="48">
        <v>29.542000000000002</v>
      </c>
      <c r="E23" s="49">
        <v>318.08</v>
      </c>
      <c r="F23" s="48">
        <v>231.267</v>
      </c>
      <c r="G23" s="81">
        <v>235.56</v>
      </c>
      <c r="H23" s="50">
        <v>307.03800000000001</v>
      </c>
      <c r="I23" s="51">
        <v>25.2</v>
      </c>
      <c r="J23" s="90">
        <f t="shared" si="0"/>
        <v>32.763429283036515</v>
      </c>
      <c r="K23" s="55">
        <f t="shared" si="0"/>
        <v>-89.302088639836981</v>
      </c>
      <c r="L23" s="91">
        <f t="shared" si="1"/>
        <v>-51.000065431553011</v>
      </c>
      <c r="M23" s="57">
        <f t="shared" si="1"/>
        <v>-98.868102499606977</v>
      </c>
      <c r="N23" s="33"/>
      <c r="O23" s="15"/>
      <c r="P23" s="52"/>
      <c r="Q23" s="52"/>
    </row>
    <row r="24" spans="1:19" x14ac:dyDescent="0.25">
      <c r="A24" s="53" t="s">
        <v>24</v>
      </c>
      <c r="B24" s="48">
        <v>559.57899999999995</v>
      </c>
      <c r="C24" s="81">
        <v>156.94</v>
      </c>
      <c r="D24" s="48">
        <v>0</v>
      </c>
      <c r="E24" s="49">
        <v>125.34</v>
      </c>
      <c r="F24" s="48">
        <v>0</v>
      </c>
      <c r="G24" s="81">
        <v>142.79</v>
      </c>
      <c r="H24" s="50">
        <v>11.14</v>
      </c>
      <c r="I24" s="51">
        <v>413.96</v>
      </c>
      <c r="J24" s="90" t="s">
        <v>18</v>
      </c>
      <c r="K24" s="55">
        <f t="shared" ref="K24:K36" si="2">+((I24*100/G24)-100)</f>
        <v>189.90825688073397</v>
      </c>
      <c r="L24" s="91">
        <f t="shared" ref="L24:M36" si="3">+((H24*100/B24)-100)</f>
        <v>-98.009217643978772</v>
      </c>
      <c r="M24" s="57">
        <f t="shared" si="3"/>
        <v>163.76959347521347</v>
      </c>
      <c r="N24" s="33"/>
      <c r="O24" s="15"/>
      <c r="P24" s="52"/>
      <c r="Q24" s="52"/>
    </row>
    <row r="25" spans="1:19" x14ac:dyDescent="0.25">
      <c r="A25" s="53" t="s">
        <v>25</v>
      </c>
      <c r="B25" s="48">
        <v>152.47900000000001</v>
      </c>
      <c r="C25" s="81">
        <v>329.76</v>
      </c>
      <c r="D25" s="48">
        <v>146.37700000000001</v>
      </c>
      <c r="E25" s="49">
        <v>25.52</v>
      </c>
      <c r="F25" s="48">
        <v>150.94499999999999</v>
      </c>
      <c r="G25" s="81">
        <v>0</v>
      </c>
      <c r="H25" s="50">
        <v>69.180000000000007</v>
      </c>
      <c r="I25" s="51">
        <v>52</v>
      </c>
      <c r="J25" s="91">
        <f t="shared" ref="J25:K28" si="4">+((H25*100/F25)-100)</f>
        <v>-54.16873695716982</v>
      </c>
      <c r="K25" s="55" t="s">
        <v>18</v>
      </c>
      <c r="L25" s="91">
        <f t="shared" si="3"/>
        <v>-54.629817876560047</v>
      </c>
      <c r="M25" s="57">
        <f t="shared" si="3"/>
        <v>-84.230955846676366</v>
      </c>
      <c r="N25" s="33"/>
      <c r="O25" s="15"/>
      <c r="P25" s="52"/>
      <c r="Q25" s="52"/>
    </row>
    <row r="26" spans="1:19" x14ac:dyDescent="0.25">
      <c r="A26" s="53" t="s">
        <v>26</v>
      </c>
      <c r="B26" s="48">
        <v>832.01400000000001</v>
      </c>
      <c r="C26" s="81">
        <v>214.6</v>
      </c>
      <c r="D26" s="48">
        <v>57.02</v>
      </c>
      <c r="E26" s="49">
        <v>0</v>
      </c>
      <c r="F26" s="48">
        <v>116.505</v>
      </c>
      <c r="G26" s="81">
        <v>0</v>
      </c>
      <c r="H26" s="50">
        <v>75.320999999999998</v>
      </c>
      <c r="I26" s="51">
        <v>0</v>
      </c>
      <c r="J26" s="91">
        <f t="shared" si="4"/>
        <v>-35.349555813055233</v>
      </c>
      <c r="K26" s="55" t="s">
        <v>18</v>
      </c>
      <c r="L26" s="91">
        <f t="shared" si="3"/>
        <v>-90.947147523959927</v>
      </c>
      <c r="M26" s="57" t="s">
        <v>18</v>
      </c>
      <c r="N26" s="33"/>
      <c r="O26" s="15"/>
      <c r="P26" s="52"/>
      <c r="Q26" s="52"/>
    </row>
    <row r="27" spans="1:19" x14ac:dyDescent="0.25">
      <c r="A27" s="53" t="s">
        <v>27</v>
      </c>
      <c r="B27" s="48">
        <v>1545.3579999999999</v>
      </c>
      <c r="C27" s="49">
        <v>3788.78</v>
      </c>
      <c r="D27" s="48">
        <v>3711.4370000000004</v>
      </c>
      <c r="E27" s="49">
        <v>645.58000000000004</v>
      </c>
      <c r="F27" s="48">
        <v>3112.86</v>
      </c>
      <c r="G27" s="81">
        <v>631.53</v>
      </c>
      <c r="H27" s="50">
        <v>1877.7619999999999</v>
      </c>
      <c r="I27" s="51">
        <v>403.43200000000002</v>
      </c>
      <c r="J27" s="91">
        <f t="shared" si="4"/>
        <v>-39.677274275103933</v>
      </c>
      <c r="K27" s="55">
        <f t="shared" si="4"/>
        <v>-36.118315836143957</v>
      </c>
      <c r="L27" s="91">
        <f t="shared" si="3"/>
        <v>21.50983784987038</v>
      </c>
      <c r="M27" s="57">
        <f t="shared" si="3"/>
        <v>-89.351928589150063</v>
      </c>
      <c r="N27" s="33"/>
      <c r="O27" s="15"/>
      <c r="P27" s="52"/>
      <c r="Q27" s="52"/>
    </row>
    <row r="28" spans="1:19" x14ac:dyDescent="0.25">
      <c r="A28" s="92" t="s">
        <v>28</v>
      </c>
      <c r="B28" s="48">
        <v>0</v>
      </c>
      <c r="C28" s="49">
        <v>1</v>
      </c>
      <c r="D28" s="48">
        <v>0</v>
      </c>
      <c r="E28" s="49">
        <v>0</v>
      </c>
      <c r="F28" s="48">
        <v>0</v>
      </c>
      <c r="G28" s="81">
        <v>0</v>
      </c>
      <c r="H28" s="50">
        <v>0</v>
      </c>
      <c r="I28" s="51">
        <v>10</v>
      </c>
      <c r="J28" s="91" t="s">
        <v>18</v>
      </c>
      <c r="K28" s="55" t="s">
        <v>18</v>
      </c>
      <c r="L28" s="91" t="s">
        <v>18</v>
      </c>
      <c r="M28" s="57">
        <f t="shared" si="3"/>
        <v>900</v>
      </c>
      <c r="N28" s="33"/>
      <c r="O28" s="15"/>
      <c r="P28" s="52"/>
      <c r="Q28" s="52"/>
    </row>
    <row r="29" spans="1:19" s="1" customFormat="1" x14ac:dyDescent="0.25">
      <c r="A29" s="93" t="s">
        <v>29</v>
      </c>
      <c r="B29" s="94">
        <v>32602.200999999997</v>
      </c>
      <c r="C29" s="95">
        <v>51861.453999999998</v>
      </c>
      <c r="D29" s="96">
        <v>19426.758999999998</v>
      </c>
      <c r="E29" s="97">
        <v>18900.02</v>
      </c>
      <c r="F29" s="98">
        <v>25485.317999999999</v>
      </c>
      <c r="G29" s="98">
        <v>11295.91</v>
      </c>
      <c r="H29" s="98">
        <v>22983.352000000003</v>
      </c>
      <c r="I29" s="98">
        <v>31941.609</v>
      </c>
      <c r="J29" s="98">
        <f>+((H29*100/F29)-100)</f>
        <v>-9.8172838180790905</v>
      </c>
      <c r="K29" s="98">
        <f>+((I29*100/G29)-100)</f>
        <v>182.77145444678649</v>
      </c>
      <c r="L29" s="98">
        <f>+((H29*100/B29)-100)</f>
        <v>-29.503679828242255</v>
      </c>
      <c r="M29" s="96">
        <f>+((I29*100/C29)-100)</f>
        <v>-38.40973104996246</v>
      </c>
    </row>
    <row r="30" spans="1:19" s="1" customFormat="1" x14ac:dyDescent="0.25">
      <c r="A30" s="99" t="s">
        <v>30</v>
      </c>
      <c r="B30" s="100"/>
      <c r="C30" s="100"/>
      <c r="D30" s="100"/>
      <c r="E30" s="100"/>
      <c r="F30" s="100"/>
      <c r="G30" s="100"/>
      <c r="H30" s="100"/>
      <c r="I30" s="100"/>
      <c r="J30" s="99"/>
      <c r="K30" s="99"/>
      <c r="L30" s="99"/>
      <c r="M30" s="99"/>
    </row>
    <row r="31" spans="1:19" s="1" customFormat="1" ht="15" customHeight="1" x14ac:dyDescent="0.25">
      <c r="A31" s="101" t="s">
        <v>31</v>
      </c>
      <c r="B31" s="101"/>
      <c r="C31" s="101"/>
      <c r="D31" s="101"/>
      <c r="E31" s="101"/>
      <c r="F31" s="102"/>
      <c r="G31" s="102"/>
      <c r="H31" s="102"/>
      <c r="I31" s="102"/>
      <c r="K31" s="52"/>
      <c r="L31" s="52"/>
      <c r="M31" s="52"/>
    </row>
    <row r="32" spans="1:19" s="1" customFormat="1" x14ac:dyDescent="0.25">
      <c r="A32" s="101" t="s">
        <v>32</v>
      </c>
      <c r="B32" s="101"/>
      <c r="C32" s="101"/>
      <c r="D32" s="101"/>
      <c r="E32" s="101"/>
      <c r="F32" s="103"/>
      <c r="J32" s="104"/>
      <c r="K32" s="52"/>
      <c r="L32" s="52"/>
      <c r="M32" s="52"/>
    </row>
    <row r="33" spans="1:13" s="1" customFormat="1" ht="15" customHeight="1" x14ac:dyDescent="0.25">
      <c r="A33" s="105" t="s">
        <v>33</v>
      </c>
      <c r="B33" s="106"/>
      <c r="C33" s="106"/>
      <c r="D33" s="106"/>
      <c r="E33" s="106"/>
      <c r="F33" s="106"/>
      <c r="G33" s="106"/>
      <c r="H33" s="106"/>
      <c r="I33" s="106"/>
      <c r="J33" s="107"/>
      <c r="K33" s="104" t="s">
        <v>34</v>
      </c>
      <c r="L33" s="99"/>
      <c r="M33" s="99"/>
    </row>
    <row r="34" spans="1:13" s="1" customFormat="1" x14ac:dyDescent="0.25">
      <c r="B34" s="52"/>
      <c r="C34" s="52"/>
    </row>
    <row r="35" spans="1:13" s="1" customFormat="1" x14ac:dyDescent="0.25">
      <c r="J35" s="104"/>
    </row>
    <row r="36" spans="1:13" s="1" customFormat="1" x14ac:dyDescent="0.25"/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  <c r="P56"/>
      <c r="Q56"/>
      <c r="R56"/>
      <c r="S56"/>
    </row>
  </sheetData>
  <mergeCells count="24">
    <mergeCell ref="K6:K7"/>
    <mergeCell ref="L6:L7"/>
    <mergeCell ref="M6:M7"/>
    <mergeCell ref="A33:J33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15_17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2024-05-02T09:32:11Z</dcterms:created>
  <dcterms:modified xsi:type="dcterms:W3CDTF">2024-05-02T09:32:38Z</dcterms:modified>
</cp:coreProperties>
</file>