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2024\18\"/>
    </mc:Choice>
  </mc:AlternateContent>
  <xr:revisionPtr revIDLastSave="0" documentId="13_ncr:1_{5B09001B-C191-459C-AB23-A2A0A6415E47}" xr6:coauthVersionLast="47" xr6:coauthVersionMax="47" xr10:uidLastSave="{00000000-0000-0000-0000-000000000000}"/>
  <bookViews>
    <workbookView xWindow="-108" yWindow="-108" windowWidth="23256" windowHeight="12456" xr2:uid="{20B6D751-3A57-4DE0-A851-22BD3DB14921}"/>
  </bookViews>
  <sheets>
    <sheet name="1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8" i="1" l="1"/>
  <c r="G78" i="1"/>
  <c r="H77" i="1"/>
  <c r="G77" i="1"/>
  <c r="H76" i="1"/>
  <c r="G76" i="1"/>
  <c r="H75" i="1"/>
  <c r="H74" i="1"/>
  <c r="G74" i="1"/>
  <c r="H73" i="1"/>
  <c r="G73" i="1"/>
  <c r="H72" i="1"/>
  <c r="G72" i="1"/>
  <c r="H71" i="1"/>
  <c r="G71" i="1"/>
  <c r="H70" i="1"/>
  <c r="G70" i="1"/>
  <c r="H69" i="1"/>
  <c r="G69" i="1"/>
  <c r="H68" i="1"/>
  <c r="G68" i="1"/>
  <c r="H67" i="1"/>
  <c r="G67" i="1"/>
  <c r="H66" i="1"/>
  <c r="G66" i="1"/>
  <c r="H65" i="1"/>
  <c r="H64" i="1"/>
  <c r="H62" i="1"/>
  <c r="H59" i="1"/>
  <c r="G59" i="1"/>
  <c r="H58" i="1"/>
  <c r="G58" i="1"/>
  <c r="H57" i="1"/>
  <c r="G57" i="1"/>
  <c r="H56" i="1"/>
  <c r="G56" i="1"/>
  <c r="H55" i="1"/>
  <c r="G55" i="1"/>
  <c r="H54" i="1"/>
  <c r="G54" i="1"/>
  <c r="H52" i="1"/>
  <c r="G52" i="1"/>
  <c r="H51" i="1"/>
  <c r="G51" i="1"/>
  <c r="H50" i="1"/>
  <c r="G50" i="1"/>
  <c r="H48" i="1"/>
  <c r="G48" i="1"/>
  <c r="H46" i="1"/>
  <c r="G46" i="1"/>
  <c r="H45" i="1"/>
  <c r="G45" i="1"/>
  <c r="H39" i="1"/>
  <c r="G39" i="1"/>
  <c r="H38" i="1"/>
  <c r="G38" i="1"/>
  <c r="H37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7" i="1"/>
  <c r="G27" i="1"/>
  <c r="H25" i="1"/>
  <c r="G25" i="1"/>
  <c r="H23" i="1"/>
  <c r="G23" i="1"/>
  <c r="H22" i="1"/>
  <c r="G22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0" i="1"/>
  <c r="G10" i="1"/>
  <c r="G9" i="1"/>
  <c r="H8" i="1"/>
</calcChain>
</file>

<file path=xl/sharedStrings.xml><?xml version="1.0" encoding="utf-8"?>
<sst xmlns="http://schemas.openxmlformats.org/spreadsheetml/2006/main" count="197" uniqueCount="45">
  <si>
    <t xml:space="preserve">Galvijų supirkimo kainos Lietuvos įmonėse 2024 m. 15–18 sav., EUR/100 kg skerdenų (be PVM)  </t>
  </si>
  <si>
    <t>Kategorija pagal
raumeningumą</t>
  </si>
  <si>
    <t>Pokytis %</t>
  </si>
  <si>
    <t>18 sav.
(05 01–07)</t>
  </si>
  <si>
    <t>15 sav.
(04 08–14)</t>
  </si>
  <si>
    <t>16 sav.
(04 15–21)</t>
  </si>
  <si>
    <t>17 sav.
(04 22–28)</t>
  </si>
  <si>
    <t>18 sav.
(04 29–05 05)</t>
  </si>
  <si>
    <t>savaitės*</t>
  </si>
  <si>
    <t>metų**</t>
  </si>
  <si>
    <t>Jauni buliai (A):</t>
  </si>
  <si>
    <t>U1</t>
  </si>
  <si>
    <t>●</t>
  </si>
  <si>
    <t>-</t>
  </si>
  <si>
    <t>U2</t>
  </si>
  <si>
    <t>U3</t>
  </si>
  <si>
    <t>U</t>
  </si>
  <si>
    <t>R1</t>
  </si>
  <si>
    <t>R2</t>
  </si>
  <si>
    <t>R3</t>
  </si>
  <si>
    <t>R</t>
  </si>
  <si>
    <t>O1</t>
  </si>
  <si>
    <t>O2</t>
  </si>
  <si>
    <t>O3</t>
  </si>
  <si>
    <t>O</t>
  </si>
  <si>
    <t>P1</t>
  </si>
  <si>
    <t>P2</t>
  </si>
  <si>
    <t>P3</t>
  </si>
  <si>
    <t>P</t>
  </si>
  <si>
    <t>U-P</t>
  </si>
  <si>
    <t>Buliai (B):</t>
  </si>
  <si>
    <t>Karvės (D):</t>
  </si>
  <si>
    <t>U4</t>
  </si>
  <si>
    <t>R4</t>
  </si>
  <si>
    <t>R5</t>
  </si>
  <si>
    <t>O4</t>
  </si>
  <si>
    <t>O5</t>
  </si>
  <si>
    <t>Telyčios (E):</t>
  </si>
  <si>
    <t>Vidutinė A-Z</t>
  </si>
  <si>
    <t>Pastabos:</t>
  </si>
  <si>
    <t>● - konfidencialūs duomenys</t>
  </si>
  <si>
    <t>* lyginant 2024 m. 18 savaitę su 2024 m. 17 savaite</t>
  </si>
  <si>
    <t>** lyginant 2024 m. 18 savaitę su 2023 m. 18 savaite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</si>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</sst>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Aptos Narrow"/>
      <family val="2"/>
      <scheme val="minor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b/>
      <sz val="8"/>
      <color theme="1"/>
      <name val="Times New Roman"/>
      <family val="1"/>
    </font>
    <font>
      <sz val="8"/>
      <color rgb="FF000000"/>
      <name val="Times New Roman"/>
      <family val="1"/>
      <charset val="186"/>
    </font>
    <font>
      <b/>
      <sz val="8"/>
      <color rgb="FF000000"/>
      <name val="Times New Roman"/>
      <family val="1"/>
      <charset val="186"/>
    </font>
    <font>
      <sz val="8"/>
      <color theme="1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9"/>
      <name val="Times New Roman"/>
      <family val="1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9"/>
      </left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/>
      <right/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/>
      <top style="thin">
        <color indexed="9"/>
      </top>
      <bottom style="thin">
        <color theme="0" tint="-0.14993743705557422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34998626667073579"/>
      </right>
      <top/>
      <bottom style="thin">
        <color theme="0" tint="-0.14996795556505021"/>
      </bottom>
      <diagonal/>
    </border>
    <border>
      <left/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/>
      <bottom style="thin">
        <color theme="0" tint="-0.14996795556505021"/>
      </bottom>
      <diagonal/>
    </border>
    <border>
      <left/>
      <right style="thin">
        <color theme="0"/>
      </right>
      <top style="thin">
        <color theme="0" tint="-0.14996795556505021"/>
      </top>
      <bottom/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/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/>
      <right/>
      <top style="thin">
        <color theme="0"/>
      </top>
      <bottom style="thin">
        <color theme="0" tint="-0.2499465926084170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5">
    <xf numFmtId="0" fontId="0" fillId="0" borderId="0" xfId="0"/>
    <xf numFmtId="0" fontId="3" fillId="2" borderId="2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6" fillId="3" borderId="0" xfId="1" applyFont="1" applyFill="1" applyAlignment="1">
      <alignment horizontal="center" vertical="center" wrapText="1"/>
    </xf>
    <xf numFmtId="2" fontId="7" fillId="3" borderId="9" xfId="1" applyNumberFormat="1" applyFont="1" applyFill="1" applyBorder="1" applyAlignment="1">
      <alignment horizontal="right" vertical="center" wrapText="1" indent="1"/>
    </xf>
    <xf numFmtId="2" fontId="7" fillId="0" borderId="10" xfId="1" applyNumberFormat="1" applyFont="1" applyBorder="1" applyAlignment="1">
      <alignment horizontal="right" vertical="center" wrapText="1" indent="1"/>
    </xf>
    <xf numFmtId="2" fontId="7" fillId="0" borderId="11" xfId="1" applyNumberFormat="1" applyFont="1" applyBorder="1" applyAlignment="1">
      <alignment horizontal="right" vertical="center" wrapText="1" indent="1"/>
    </xf>
    <xf numFmtId="2" fontId="7" fillId="0" borderId="12" xfId="1" applyNumberFormat="1" applyFont="1" applyBorder="1" applyAlignment="1">
      <alignment horizontal="right" vertical="center" wrapText="1" indent="1"/>
    </xf>
    <xf numFmtId="2" fontId="8" fillId="0" borderId="10" xfId="0" quotePrefix="1" applyNumberFormat="1" applyFont="1" applyBorder="1" applyAlignment="1">
      <alignment horizontal="right" vertical="center" indent="1"/>
    </xf>
    <xf numFmtId="2" fontId="8" fillId="0" borderId="0" xfId="0" quotePrefix="1" applyNumberFormat="1" applyFont="1" applyAlignment="1">
      <alignment horizontal="right" vertical="center" indent="1"/>
    </xf>
    <xf numFmtId="0" fontId="9" fillId="0" borderId="0" xfId="0" applyFont="1" applyAlignment="1">
      <alignment horizontal="center" vertical="center" wrapText="1"/>
    </xf>
    <xf numFmtId="2" fontId="7" fillId="3" borderId="13" xfId="1" applyNumberFormat="1" applyFont="1" applyFill="1" applyBorder="1" applyAlignment="1">
      <alignment horizontal="right" vertical="center" wrapText="1" indent="1"/>
    </xf>
    <xf numFmtId="0" fontId="7" fillId="0" borderId="0" xfId="1" applyFont="1" applyAlignment="1">
      <alignment horizontal="right" vertical="center" wrapText="1" indent="1"/>
    </xf>
    <xf numFmtId="2" fontId="7" fillId="0" borderId="0" xfId="1" applyNumberFormat="1" applyFont="1" applyAlignment="1">
      <alignment horizontal="right" vertical="center" wrapText="1" indent="1"/>
    </xf>
    <xf numFmtId="2" fontId="7" fillId="0" borderId="14" xfId="1" applyNumberFormat="1" applyFont="1" applyBorder="1" applyAlignment="1">
      <alignment horizontal="right" vertical="center" wrapText="1" indent="1"/>
    </xf>
    <xf numFmtId="0" fontId="10" fillId="0" borderId="0" xfId="0" applyFont="1" applyAlignment="1">
      <alignment horizontal="center" vertical="center" wrapText="1"/>
    </xf>
    <xf numFmtId="2" fontId="11" fillId="3" borderId="13" xfId="1" applyNumberFormat="1" applyFont="1" applyFill="1" applyBorder="1" applyAlignment="1">
      <alignment horizontal="right" vertical="center" wrapText="1" indent="1"/>
    </xf>
    <xf numFmtId="0" fontId="11" fillId="0" borderId="0" xfId="1" applyFont="1" applyAlignment="1">
      <alignment horizontal="right" vertical="center" wrapText="1" indent="1"/>
    </xf>
    <xf numFmtId="0" fontId="11" fillId="0" borderId="14" xfId="1" applyFont="1" applyBorder="1" applyAlignment="1">
      <alignment horizontal="right" vertical="center" wrapText="1" indent="1"/>
    </xf>
    <xf numFmtId="2" fontId="12" fillId="0" borderId="0" xfId="0" quotePrefix="1" applyNumberFormat="1" applyFont="1" applyAlignment="1">
      <alignment horizontal="right" vertical="center" indent="1"/>
    </xf>
    <xf numFmtId="2" fontId="13" fillId="0" borderId="0" xfId="0" quotePrefix="1" applyNumberFormat="1" applyFont="1" applyAlignment="1">
      <alignment horizontal="right" vertical="center" indent="1"/>
    </xf>
    <xf numFmtId="2" fontId="8" fillId="0" borderId="13" xfId="0" quotePrefix="1" applyNumberFormat="1" applyFont="1" applyBorder="1" applyAlignment="1">
      <alignment horizontal="right" vertical="center" indent="1"/>
    </xf>
    <xf numFmtId="2" fontId="14" fillId="0" borderId="13" xfId="0" applyNumberFormat="1" applyFont="1" applyBorder="1" applyAlignment="1">
      <alignment horizontal="right" vertical="center" wrapText="1" indent="1"/>
    </xf>
    <xf numFmtId="0" fontId="7" fillId="0" borderId="14" xfId="1" applyFont="1" applyBorder="1" applyAlignment="1">
      <alignment horizontal="right" vertical="center" wrapText="1" indent="1"/>
    </xf>
    <xf numFmtId="2" fontId="15" fillId="0" borderId="13" xfId="0" applyNumberFormat="1" applyFont="1" applyBorder="1" applyAlignment="1">
      <alignment horizontal="right" vertical="center" wrapText="1" indent="1"/>
    </xf>
    <xf numFmtId="0" fontId="15" fillId="0" borderId="0" xfId="0" applyFont="1" applyAlignment="1">
      <alignment horizontal="right" vertical="center" wrapText="1" indent="1"/>
    </xf>
    <xf numFmtId="0" fontId="15" fillId="0" borderId="14" xfId="0" applyFont="1" applyBorder="1" applyAlignment="1">
      <alignment horizontal="right" vertical="center" wrapText="1" indent="1"/>
    </xf>
    <xf numFmtId="2" fontId="16" fillId="0" borderId="0" xfId="0" quotePrefix="1" applyNumberFormat="1" applyFont="1" applyAlignment="1">
      <alignment horizontal="right" vertical="center" indent="1"/>
    </xf>
    <xf numFmtId="0" fontId="14" fillId="0" borderId="0" xfId="0" applyFont="1" applyAlignment="1">
      <alignment horizontal="right" vertical="center" wrapText="1" indent="1"/>
    </xf>
    <xf numFmtId="0" fontId="14" fillId="0" borderId="14" xfId="0" applyFont="1" applyBorder="1" applyAlignment="1">
      <alignment horizontal="right" vertical="center" wrapText="1" indent="1"/>
    </xf>
    <xf numFmtId="0" fontId="8" fillId="0" borderId="0" xfId="0" quotePrefix="1" applyFont="1" applyAlignment="1">
      <alignment horizontal="right" vertical="center" indent="1"/>
    </xf>
    <xf numFmtId="2" fontId="8" fillId="0" borderId="14" xfId="0" quotePrefix="1" applyNumberFormat="1" applyFont="1" applyBorder="1" applyAlignment="1">
      <alignment horizontal="right" vertical="center" indent="1"/>
    </xf>
    <xf numFmtId="2" fontId="15" fillId="0" borderId="15" xfId="0" applyNumberFormat="1" applyFont="1" applyBorder="1" applyAlignment="1">
      <alignment horizontal="right" vertical="center" wrapText="1" indent="1"/>
    </xf>
    <xf numFmtId="2" fontId="15" fillId="0" borderId="16" xfId="0" applyNumberFormat="1" applyFont="1" applyBorder="1" applyAlignment="1">
      <alignment horizontal="right" vertical="center" wrapText="1" indent="1"/>
    </xf>
    <xf numFmtId="2" fontId="15" fillId="0" borderId="17" xfId="0" applyNumberFormat="1" applyFont="1" applyBorder="1" applyAlignment="1">
      <alignment horizontal="right" vertical="center" wrapText="1" indent="1"/>
    </xf>
    <xf numFmtId="0" fontId="5" fillId="2" borderId="18" xfId="1" applyFont="1" applyFill="1" applyBorder="1" applyAlignment="1">
      <alignment horizontal="center" wrapText="1"/>
    </xf>
    <xf numFmtId="2" fontId="12" fillId="2" borderId="19" xfId="0" applyNumberFormat="1" applyFont="1" applyFill="1" applyBorder="1" applyAlignment="1">
      <alignment horizontal="right" vertical="center" wrapText="1" indent="1"/>
    </xf>
    <xf numFmtId="0" fontId="12" fillId="2" borderId="19" xfId="0" applyFont="1" applyFill="1" applyBorder="1" applyAlignment="1">
      <alignment horizontal="right" vertical="center" wrapText="1" indent="1"/>
    </xf>
    <xf numFmtId="2" fontId="12" fillId="2" borderId="19" xfId="0" applyNumberFormat="1" applyFont="1" applyFill="1" applyBorder="1" applyAlignment="1">
      <alignment horizontal="right" vertical="center" indent="1"/>
    </xf>
    <xf numFmtId="2" fontId="12" fillId="2" borderId="20" xfId="0" applyNumberFormat="1" applyFont="1" applyFill="1" applyBorder="1" applyAlignment="1">
      <alignment horizontal="right" vertical="center" indent="1"/>
    </xf>
    <xf numFmtId="0" fontId="3" fillId="0" borderId="0" xfId="1" applyFont="1" applyAlignment="1">
      <alignment horizontal="center" wrapText="1"/>
    </xf>
    <xf numFmtId="2" fontId="7" fillId="0" borderId="9" xfId="1" applyNumberFormat="1" applyFont="1" applyBorder="1" applyAlignment="1">
      <alignment horizontal="right" vertical="center" wrapText="1" indent="1"/>
    </xf>
    <xf numFmtId="2" fontId="7" fillId="0" borderId="22" xfId="1" applyNumberFormat="1" applyFont="1" applyBorder="1" applyAlignment="1">
      <alignment horizontal="right" vertical="center" wrapText="1" indent="1"/>
    </xf>
    <xf numFmtId="2" fontId="17" fillId="0" borderId="0" xfId="1" quotePrefix="1" applyNumberFormat="1" applyFont="1" applyAlignment="1">
      <alignment horizontal="right" vertical="center" wrapText="1" indent="1"/>
    </xf>
    <xf numFmtId="0" fontId="7" fillId="0" borderId="23" xfId="1" applyFont="1" applyBorder="1" applyAlignment="1">
      <alignment horizontal="right" vertical="center" wrapText="1" indent="1"/>
    </xf>
    <xf numFmtId="2" fontId="7" fillId="0" borderId="0" xfId="1" quotePrefix="1" applyNumberFormat="1" applyFont="1" applyAlignment="1">
      <alignment horizontal="right" vertical="center" wrapText="1" indent="1"/>
    </xf>
    <xf numFmtId="2" fontId="12" fillId="0" borderId="13" xfId="0" quotePrefix="1" applyNumberFormat="1" applyFont="1" applyBorder="1" applyAlignment="1">
      <alignment horizontal="right" vertical="center" indent="1"/>
    </xf>
    <xf numFmtId="0" fontId="18" fillId="0" borderId="0" xfId="1" applyFont="1" applyAlignment="1">
      <alignment horizontal="right" vertical="center" wrapText="1" indent="1"/>
    </xf>
    <xf numFmtId="0" fontId="18" fillId="0" borderId="23" xfId="1" applyFont="1" applyBorder="1" applyAlignment="1">
      <alignment horizontal="right" vertical="center" wrapText="1" indent="1"/>
    </xf>
    <xf numFmtId="2" fontId="18" fillId="0" borderId="0" xfId="1" quotePrefix="1" applyNumberFormat="1" applyFont="1" applyAlignment="1">
      <alignment horizontal="right" vertical="center" wrapText="1" indent="1"/>
    </xf>
    <xf numFmtId="0" fontId="12" fillId="0" borderId="0" xfId="0" quotePrefix="1" applyFont="1" applyAlignment="1">
      <alignment horizontal="right" vertical="center" indent="1"/>
    </xf>
    <xf numFmtId="0" fontId="12" fillId="0" borderId="23" xfId="0" quotePrefix="1" applyFont="1" applyBorder="1" applyAlignment="1">
      <alignment horizontal="right" vertical="center" indent="1"/>
    </xf>
    <xf numFmtId="0" fontId="14" fillId="0" borderId="23" xfId="0" applyFont="1" applyBorder="1" applyAlignment="1">
      <alignment horizontal="right" vertical="center" wrapText="1" indent="1"/>
    </xf>
    <xf numFmtId="2" fontId="15" fillId="0" borderId="0" xfId="0" applyNumberFormat="1" applyFont="1" applyAlignment="1">
      <alignment horizontal="right" vertical="center" wrapText="1" indent="1"/>
    </xf>
    <xf numFmtId="2" fontId="15" fillId="0" borderId="23" xfId="0" applyNumberFormat="1" applyFont="1" applyBorder="1" applyAlignment="1">
      <alignment horizontal="right" vertical="center" wrapText="1" indent="1"/>
    </xf>
    <xf numFmtId="2" fontId="18" fillId="0" borderId="16" xfId="1" applyNumberFormat="1" applyFont="1" applyBorder="1" applyAlignment="1">
      <alignment horizontal="right" vertical="center" wrapText="1" indent="1"/>
    </xf>
    <xf numFmtId="2" fontId="18" fillId="0" borderId="24" xfId="1" applyNumberFormat="1" applyFont="1" applyBorder="1" applyAlignment="1">
      <alignment horizontal="right" vertical="center" wrapText="1" indent="1"/>
    </xf>
    <xf numFmtId="0" fontId="5" fillId="2" borderId="20" xfId="1" applyFont="1" applyFill="1" applyBorder="1" applyAlignment="1">
      <alignment horizontal="center" wrapText="1"/>
    </xf>
    <xf numFmtId="2" fontId="15" fillId="2" borderId="19" xfId="0" applyNumberFormat="1" applyFont="1" applyFill="1" applyBorder="1" applyAlignment="1">
      <alignment horizontal="right" vertical="center" wrapText="1" indent="1"/>
    </xf>
    <xf numFmtId="0" fontId="15" fillId="2" borderId="19" xfId="0" applyFont="1" applyFill="1" applyBorder="1" applyAlignment="1">
      <alignment horizontal="right" vertical="center" wrapText="1" indent="1"/>
    </xf>
    <xf numFmtId="2" fontId="12" fillId="2" borderId="19" xfId="0" quotePrefix="1" applyNumberFormat="1" applyFont="1" applyFill="1" applyBorder="1" applyAlignment="1">
      <alignment horizontal="right" vertical="center" indent="1"/>
    </xf>
    <xf numFmtId="2" fontId="8" fillId="0" borderId="9" xfId="0" quotePrefix="1" applyNumberFormat="1" applyFont="1" applyBorder="1" applyAlignment="1">
      <alignment horizontal="right" vertical="center" indent="1"/>
    </xf>
    <xf numFmtId="2" fontId="7" fillId="0" borderId="23" xfId="1" applyNumberFormat="1" applyFont="1" applyBorder="1" applyAlignment="1">
      <alignment horizontal="right" vertical="center" wrapText="1" indent="1"/>
    </xf>
    <xf numFmtId="0" fontId="19" fillId="0" borderId="0" xfId="1" applyFont="1" applyAlignment="1">
      <alignment horizontal="center" wrapText="1"/>
    </xf>
    <xf numFmtId="2" fontId="18" fillId="0" borderId="23" xfId="1" applyNumberFormat="1" applyFont="1" applyBorder="1" applyAlignment="1">
      <alignment horizontal="right" vertical="center" wrapText="1" indent="1"/>
    </xf>
    <xf numFmtId="0" fontId="8" fillId="0" borderId="13" xfId="1" quotePrefix="1" applyFont="1" applyBorder="1" applyAlignment="1">
      <alignment horizontal="right" vertical="center" wrapText="1" indent="1"/>
    </xf>
    <xf numFmtId="2" fontId="8" fillId="0" borderId="13" xfId="0" applyNumberFormat="1" applyFont="1" applyBorder="1" applyAlignment="1">
      <alignment horizontal="right" vertical="center" wrapText="1" indent="1"/>
    </xf>
    <xf numFmtId="0" fontId="18" fillId="0" borderId="13" xfId="1" applyFont="1" applyBorder="1" applyAlignment="1">
      <alignment horizontal="right" vertical="center" wrapText="1" indent="1"/>
    </xf>
    <xf numFmtId="0" fontId="15" fillId="0" borderId="23" xfId="0" applyFont="1" applyBorder="1" applyAlignment="1">
      <alignment horizontal="right" vertical="center" wrapText="1" indent="1"/>
    </xf>
    <xf numFmtId="2" fontId="11" fillId="0" borderId="0" xfId="1" quotePrefix="1" applyNumberFormat="1" applyFont="1" applyAlignment="1">
      <alignment horizontal="right" vertical="center" wrapText="1" indent="1"/>
    </xf>
    <xf numFmtId="0" fontId="15" fillId="2" borderId="25" xfId="0" applyFont="1" applyFill="1" applyBorder="1" applyAlignment="1">
      <alignment horizontal="right" vertical="center" wrapText="1" indent="1"/>
    </xf>
    <xf numFmtId="2" fontId="12" fillId="2" borderId="18" xfId="0" quotePrefix="1" applyNumberFormat="1" applyFont="1" applyFill="1" applyBorder="1" applyAlignment="1">
      <alignment horizontal="right" vertical="center" indent="1"/>
    </xf>
    <xf numFmtId="2" fontId="14" fillId="0" borderId="10" xfId="0" applyNumberFormat="1" applyFont="1" applyBorder="1" applyAlignment="1">
      <alignment horizontal="right" vertical="center" wrapText="1" indent="1"/>
    </xf>
    <xf numFmtId="2" fontId="14" fillId="0" borderId="22" xfId="0" applyNumberFormat="1" applyFont="1" applyBorder="1" applyAlignment="1">
      <alignment horizontal="right" vertical="center" wrapText="1" indent="1"/>
    </xf>
    <xf numFmtId="2" fontId="14" fillId="0" borderId="0" xfId="0" applyNumberFormat="1" applyFont="1" applyAlignment="1">
      <alignment horizontal="right" vertical="center" wrapText="1" indent="1"/>
    </xf>
    <xf numFmtId="2" fontId="14" fillId="0" borderId="23" xfId="0" applyNumberFormat="1" applyFont="1" applyBorder="1" applyAlignment="1">
      <alignment horizontal="right" vertical="center" wrapText="1" indent="1"/>
    </xf>
    <xf numFmtId="0" fontId="5" fillId="0" borderId="0" xfId="1" applyFont="1" applyAlignment="1">
      <alignment horizontal="center" wrapText="1"/>
    </xf>
    <xf numFmtId="0" fontId="20" fillId="0" borderId="0" xfId="0" applyFont="1" applyAlignment="1">
      <alignment horizontal="right" vertical="center" wrapText="1" indent="1"/>
    </xf>
    <xf numFmtId="2" fontId="20" fillId="0" borderId="23" xfId="0" applyNumberFormat="1" applyFont="1" applyBorder="1" applyAlignment="1">
      <alignment horizontal="right" vertical="center" wrapText="1" indent="1"/>
    </xf>
    <xf numFmtId="2" fontId="11" fillId="0" borderId="13" xfId="1" applyNumberFormat="1" applyFont="1" applyBorder="1" applyAlignment="1">
      <alignment horizontal="right" vertical="center" wrapText="1" indent="1"/>
    </xf>
    <xf numFmtId="0" fontId="11" fillId="0" borderId="23" xfId="1" applyFont="1" applyBorder="1" applyAlignment="1">
      <alignment horizontal="right" vertical="center" wrapText="1" indent="1"/>
    </xf>
    <xf numFmtId="2" fontId="8" fillId="0" borderId="13" xfId="0" applyNumberFormat="1" applyFont="1" applyBorder="1" applyAlignment="1">
      <alignment horizontal="right" vertical="center" indent="1"/>
    </xf>
    <xf numFmtId="0" fontId="8" fillId="0" borderId="0" xfId="0" applyFont="1" applyAlignment="1">
      <alignment horizontal="right" vertical="center" indent="1"/>
    </xf>
    <xf numFmtId="0" fontId="8" fillId="0" borderId="23" xfId="0" applyFont="1" applyBorder="1" applyAlignment="1">
      <alignment horizontal="right" vertical="center" indent="1"/>
    </xf>
    <xf numFmtId="0" fontId="21" fillId="0" borderId="0" xfId="0" applyFont="1" applyAlignment="1">
      <alignment horizontal="right" vertical="center" wrapText="1" indent="1"/>
    </xf>
    <xf numFmtId="0" fontId="21" fillId="0" borderId="23" xfId="0" applyFont="1" applyBorder="1" applyAlignment="1">
      <alignment horizontal="right" vertical="center" wrapText="1" indent="1"/>
    </xf>
    <xf numFmtId="2" fontId="15" fillId="0" borderId="15" xfId="0" quotePrefix="1" applyNumberFormat="1" applyFont="1" applyBorder="1" applyAlignment="1">
      <alignment horizontal="right" vertical="center" wrapText="1" indent="1"/>
    </xf>
    <xf numFmtId="2" fontId="15" fillId="0" borderId="24" xfId="0" applyNumberFormat="1" applyFont="1" applyBorder="1" applyAlignment="1">
      <alignment horizontal="right" vertical="center" wrapText="1" indent="1"/>
    </xf>
    <xf numFmtId="0" fontId="5" fillId="2" borderId="26" xfId="1" applyFont="1" applyFill="1" applyBorder="1" applyAlignment="1">
      <alignment horizontal="center" wrapText="1"/>
    </xf>
    <xf numFmtId="2" fontId="15" fillId="2" borderId="27" xfId="0" applyNumberFormat="1" applyFont="1" applyFill="1" applyBorder="1" applyAlignment="1">
      <alignment horizontal="right" vertical="center" wrapText="1" indent="1"/>
    </xf>
    <xf numFmtId="2" fontId="12" fillId="2" borderId="27" xfId="0" applyNumberFormat="1" applyFont="1" applyFill="1" applyBorder="1" applyAlignment="1">
      <alignment horizontal="right" vertical="center" indent="1"/>
    </xf>
    <xf numFmtId="2" fontId="12" fillId="2" borderId="1" xfId="0" applyNumberFormat="1" applyFont="1" applyFill="1" applyBorder="1" applyAlignment="1">
      <alignment horizontal="right" vertical="center" indent="1"/>
    </xf>
    <xf numFmtId="2" fontId="5" fillId="4" borderId="28" xfId="1" applyNumberFormat="1" applyFont="1" applyFill="1" applyBorder="1" applyAlignment="1">
      <alignment horizontal="center" vertical="center" wrapText="1"/>
    </xf>
    <xf numFmtId="2" fontId="12" fillId="4" borderId="29" xfId="0" applyNumberFormat="1" applyFont="1" applyFill="1" applyBorder="1" applyAlignment="1">
      <alignment horizontal="right" vertical="center" wrapText="1" indent="1"/>
    </xf>
    <xf numFmtId="0" fontId="12" fillId="4" borderId="29" xfId="0" applyFont="1" applyFill="1" applyBorder="1" applyAlignment="1">
      <alignment horizontal="right" vertical="center" wrapText="1" indent="1"/>
    </xf>
    <xf numFmtId="2" fontId="12" fillId="4" borderId="29" xfId="0" applyNumberFormat="1" applyFont="1" applyFill="1" applyBorder="1" applyAlignment="1">
      <alignment horizontal="right" vertical="center" indent="1"/>
    </xf>
    <xf numFmtId="2" fontId="12" fillId="4" borderId="30" xfId="0" applyNumberFormat="1" applyFont="1" applyFill="1" applyBorder="1" applyAlignment="1">
      <alignment horizontal="right" vertical="center" indent="1"/>
    </xf>
    <xf numFmtId="0" fontId="8" fillId="0" borderId="0" xfId="0" applyFont="1"/>
    <xf numFmtId="0" fontId="3" fillId="0" borderId="0" xfId="1" applyFont="1" applyAlignment="1">
      <alignment horizontal="left"/>
    </xf>
    <xf numFmtId="0" fontId="3" fillId="0" borderId="0" xfId="1" applyFont="1"/>
    <xf numFmtId="0" fontId="22" fillId="0" borderId="0" xfId="0" applyFont="1" applyAlignment="1">
      <alignment horizontal="left"/>
    </xf>
    <xf numFmtId="4" fontId="3" fillId="0" borderId="0" xfId="1" applyNumberFormat="1" applyFont="1"/>
    <xf numFmtId="0" fontId="4" fillId="0" borderId="0" xfId="1" applyFont="1" applyAlignment="1">
      <alignment horizontal="left"/>
    </xf>
    <xf numFmtId="2" fontId="12" fillId="0" borderId="0" xfId="0" applyNumberFormat="1" applyFont="1" applyAlignment="1">
      <alignment horizontal="right" vertical="center" wrapText="1" indent="1"/>
    </xf>
    <xf numFmtId="0" fontId="23" fillId="0" borderId="0" xfId="0" applyFont="1" applyAlignment="1">
      <alignment vertical="center"/>
    </xf>
    <xf numFmtId="0" fontId="5" fillId="3" borderId="21" xfId="1" applyFont="1" applyFill="1" applyBorder="1" applyAlignment="1">
      <alignment horizontal="center" wrapText="1"/>
    </xf>
    <xf numFmtId="0" fontId="2" fillId="0" borderId="0" xfId="1" applyFont="1" applyAlignment="1">
      <alignment horizont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</cellXfs>
  <cellStyles count="3">
    <cellStyle name="Normal" xfId="0" builtinId="0"/>
    <cellStyle name="Normal 2" xfId="1" xr:uid="{4621C907-7F10-47DC-A0D9-E81599DE99D1}"/>
    <cellStyle name="Normal_Sheet1 2" xfId="2" xr:uid="{CA84C9C8-5855-4204-840A-7FD2F90682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FB753-D0AB-4810-84BE-AB7C5AEA13CC}">
  <dimension ref="A2:H86"/>
  <sheetViews>
    <sheetView showGridLines="0" tabSelected="1" workbookViewId="0">
      <selection activeCell="N64" sqref="N64"/>
    </sheetView>
  </sheetViews>
  <sheetFormatPr defaultRowHeight="14.4" x14ac:dyDescent="0.3"/>
  <cols>
    <col min="1" max="1" width="12.6640625" customWidth="1"/>
    <col min="2" max="2" width="10.88671875" customWidth="1"/>
    <col min="4" max="4" width="9.88671875" customWidth="1"/>
    <col min="5" max="5" width="9.77734375" customWidth="1"/>
    <col min="6" max="6" width="10.21875" customWidth="1"/>
  </cols>
  <sheetData>
    <row r="2" spans="1:8" ht="19.2" customHeight="1" x14ac:dyDescent="0.3">
      <c r="A2" s="108" t="s">
        <v>0</v>
      </c>
      <c r="B2" s="108"/>
      <c r="C2" s="108"/>
      <c r="D2" s="108"/>
      <c r="E2" s="108"/>
      <c r="F2" s="108"/>
      <c r="G2" s="108"/>
      <c r="H2" s="108"/>
    </row>
    <row r="4" spans="1:8" x14ac:dyDescent="0.3">
      <c r="A4" s="109" t="s">
        <v>1</v>
      </c>
      <c r="B4" s="1">
        <v>2023</v>
      </c>
      <c r="C4" s="111">
        <v>2024</v>
      </c>
      <c r="D4" s="111"/>
      <c r="E4" s="111"/>
      <c r="F4" s="112"/>
      <c r="G4" s="111" t="s">
        <v>2</v>
      </c>
      <c r="H4" s="111"/>
    </row>
    <row r="5" spans="1:8" ht="24" x14ac:dyDescent="0.3">
      <c r="A5" s="110"/>
      <c r="B5" s="2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4" t="s">
        <v>9</v>
      </c>
    </row>
    <row r="6" spans="1:8" x14ac:dyDescent="0.3">
      <c r="A6" s="113" t="s">
        <v>10</v>
      </c>
      <c r="B6" s="113"/>
      <c r="C6" s="113"/>
      <c r="D6" s="113"/>
      <c r="E6" s="114"/>
      <c r="F6" s="114"/>
      <c r="G6" s="114"/>
      <c r="H6" s="113"/>
    </row>
    <row r="7" spans="1:8" x14ac:dyDescent="0.3">
      <c r="A7" s="5" t="s">
        <v>11</v>
      </c>
      <c r="B7" s="6" t="s">
        <v>12</v>
      </c>
      <c r="C7" s="7" t="s">
        <v>13</v>
      </c>
      <c r="D7" s="7" t="s">
        <v>13</v>
      </c>
      <c r="E7" s="8" t="s">
        <v>12</v>
      </c>
      <c r="F7" s="9" t="s">
        <v>12</v>
      </c>
      <c r="G7" s="10" t="s">
        <v>13</v>
      </c>
      <c r="H7" s="11" t="s">
        <v>13</v>
      </c>
    </row>
    <row r="8" spans="1:8" x14ac:dyDescent="0.3">
      <c r="A8" s="12" t="s">
        <v>14</v>
      </c>
      <c r="B8" s="13">
        <v>440.89</v>
      </c>
      <c r="C8" s="14">
        <v>453.65</v>
      </c>
      <c r="D8" s="14">
        <v>443.31</v>
      </c>
      <c r="E8" s="15" t="s">
        <v>12</v>
      </c>
      <c r="F8" s="16">
        <v>432.34</v>
      </c>
      <c r="G8" s="11" t="s">
        <v>13</v>
      </c>
      <c r="H8" s="11">
        <f>(F8/B8-1)*100</f>
        <v>-1.9392592256571972</v>
      </c>
    </row>
    <row r="9" spans="1:8" x14ac:dyDescent="0.3">
      <c r="A9" s="12" t="s">
        <v>15</v>
      </c>
      <c r="B9" s="13" t="s">
        <v>12</v>
      </c>
      <c r="C9" s="14">
        <v>422.11</v>
      </c>
      <c r="D9" s="15" t="s">
        <v>12</v>
      </c>
      <c r="E9" s="15">
        <v>434.16</v>
      </c>
      <c r="F9" s="16">
        <v>429.07</v>
      </c>
      <c r="G9" s="11">
        <f>F9/E9*100-100</f>
        <v>-1.1723788465082094</v>
      </c>
      <c r="H9" s="11" t="s">
        <v>13</v>
      </c>
    </row>
    <row r="10" spans="1:8" x14ac:dyDescent="0.3">
      <c r="A10" s="17" t="s">
        <v>16</v>
      </c>
      <c r="B10" s="18">
        <v>434.95</v>
      </c>
      <c r="C10" s="19">
        <v>436.48</v>
      </c>
      <c r="D10" s="19">
        <v>445.37</v>
      </c>
      <c r="E10" s="19">
        <v>433.35</v>
      </c>
      <c r="F10" s="20">
        <v>428.84</v>
      </c>
      <c r="G10" s="21">
        <f>F10/E10*100-100</f>
        <v>-1.0407292027229857</v>
      </c>
      <c r="H10" s="22">
        <f>(F10/B10-1)*100</f>
        <v>-1.4047591677204263</v>
      </c>
    </row>
    <row r="11" spans="1:8" x14ac:dyDescent="0.3">
      <c r="A11" s="12" t="s">
        <v>17</v>
      </c>
      <c r="B11" s="23" t="s">
        <v>12</v>
      </c>
      <c r="C11" s="15" t="s">
        <v>12</v>
      </c>
      <c r="D11" s="15">
        <v>351.03</v>
      </c>
      <c r="E11" s="15" t="s">
        <v>12</v>
      </c>
      <c r="F11" s="16" t="s">
        <v>12</v>
      </c>
      <c r="G11" s="11" t="s">
        <v>13</v>
      </c>
      <c r="H11" s="11" t="s">
        <v>13</v>
      </c>
    </row>
    <row r="12" spans="1:8" x14ac:dyDescent="0.3">
      <c r="A12" s="12" t="s">
        <v>18</v>
      </c>
      <c r="B12" s="24">
        <v>421.53</v>
      </c>
      <c r="C12" s="14">
        <v>425.96</v>
      </c>
      <c r="D12" s="14">
        <v>413.14</v>
      </c>
      <c r="E12" s="14">
        <v>425.18</v>
      </c>
      <c r="F12" s="25">
        <v>429.78</v>
      </c>
      <c r="G12" s="11">
        <f>F12/E12*100-100</f>
        <v>1.0818947269391828</v>
      </c>
      <c r="H12" s="11">
        <f>(F12/B12-1)*100</f>
        <v>1.9571560743007588</v>
      </c>
    </row>
    <row r="13" spans="1:8" x14ac:dyDescent="0.3">
      <c r="A13" s="12" t="s">
        <v>19</v>
      </c>
      <c r="B13" s="24">
        <v>417.35</v>
      </c>
      <c r="C13" s="14">
        <v>413.02</v>
      </c>
      <c r="D13" s="14">
        <v>416.55</v>
      </c>
      <c r="E13" s="14">
        <v>429.63</v>
      </c>
      <c r="F13" s="25">
        <v>421.45</v>
      </c>
      <c r="G13" s="11">
        <f>F13/E13*100-100</f>
        <v>-1.9039638758932114</v>
      </c>
      <c r="H13" s="11">
        <f>(F13/B13-1)*100</f>
        <v>0.9823888822331206</v>
      </c>
    </row>
    <row r="14" spans="1:8" x14ac:dyDescent="0.3">
      <c r="A14" s="17" t="s">
        <v>20</v>
      </c>
      <c r="B14" s="26">
        <v>419.68</v>
      </c>
      <c r="C14" s="27">
        <v>417.68</v>
      </c>
      <c r="D14" s="27">
        <v>413.63</v>
      </c>
      <c r="E14" s="27">
        <v>427.31</v>
      </c>
      <c r="F14" s="28">
        <v>425.81</v>
      </c>
      <c r="G14" s="21">
        <f>F14/E14*100-100</f>
        <v>-0.35103320774145175</v>
      </c>
      <c r="H14" s="22">
        <f>(F14/B14-1)*100</f>
        <v>1.4606366755623323</v>
      </c>
    </row>
    <row r="15" spans="1:8" x14ac:dyDescent="0.3">
      <c r="A15" s="12" t="s">
        <v>21</v>
      </c>
      <c r="B15" s="24">
        <v>371.16</v>
      </c>
      <c r="C15" s="14">
        <v>367.69</v>
      </c>
      <c r="D15" s="14">
        <v>369.83</v>
      </c>
      <c r="E15" s="14">
        <v>366.81</v>
      </c>
      <c r="F15" s="25">
        <v>366.24</v>
      </c>
      <c r="G15" s="29">
        <f>F15/E15*100-100</f>
        <v>-0.1553938006052249</v>
      </c>
      <c r="H15" s="29">
        <f>(F15/B15-1)*100</f>
        <v>-1.3255738764953118</v>
      </c>
    </row>
    <row r="16" spans="1:8" x14ac:dyDescent="0.3">
      <c r="A16" s="12" t="s">
        <v>22</v>
      </c>
      <c r="B16" s="24">
        <v>402.14</v>
      </c>
      <c r="C16" s="30">
        <v>389.86</v>
      </c>
      <c r="D16" s="30">
        <v>398.94</v>
      </c>
      <c r="E16" s="30">
        <v>399.59</v>
      </c>
      <c r="F16" s="31">
        <v>412.88</v>
      </c>
      <c r="G16" s="11">
        <f t="shared" ref="G16:G23" si="0">F16/E16*100-100</f>
        <v>3.3259090567832033</v>
      </c>
      <c r="H16" s="11">
        <f>(F16/B16-1)*100</f>
        <v>2.6707116924454155</v>
      </c>
    </row>
    <row r="17" spans="1:8" x14ac:dyDescent="0.3">
      <c r="A17" s="12" t="s">
        <v>23</v>
      </c>
      <c r="B17" s="24">
        <v>412.34</v>
      </c>
      <c r="C17" s="14">
        <v>402.49</v>
      </c>
      <c r="D17" s="14">
        <v>404.1</v>
      </c>
      <c r="E17" s="14">
        <v>415.55</v>
      </c>
      <c r="F17" s="25">
        <v>412.02</v>
      </c>
      <c r="G17" s="11">
        <f t="shared" si="0"/>
        <v>-0.84947659728071301</v>
      </c>
      <c r="H17" s="11">
        <f t="shared" ref="H17:H22" si="1">(F17/B17-1)*100</f>
        <v>-7.7605859242368957E-2</v>
      </c>
    </row>
    <row r="18" spans="1:8" x14ac:dyDescent="0.3">
      <c r="A18" s="17" t="s">
        <v>24</v>
      </c>
      <c r="B18" s="26">
        <v>402.04</v>
      </c>
      <c r="C18" s="27">
        <v>394.54</v>
      </c>
      <c r="D18" s="27">
        <v>400.89</v>
      </c>
      <c r="E18" s="27">
        <v>404.48</v>
      </c>
      <c r="F18" s="28">
        <v>409.26</v>
      </c>
      <c r="G18" s="21">
        <f t="shared" si="0"/>
        <v>1.1817642405063395</v>
      </c>
      <c r="H18" s="22">
        <f t="shared" si="1"/>
        <v>1.7958412098298515</v>
      </c>
    </row>
    <row r="19" spans="1:8" x14ac:dyDescent="0.3">
      <c r="A19" s="12" t="s">
        <v>25</v>
      </c>
      <c r="B19" s="24">
        <v>297.58</v>
      </c>
      <c r="C19" s="32">
        <v>285.95</v>
      </c>
      <c r="D19" s="11" t="s">
        <v>12</v>
      </c>
      <c r="E19" s="11">
        <v>286.92</v>
      </c>
      <c r="F19" s="33">
        <v>330.67</v>
      </c>
      <c r="G19" s="29">
        <f t="shared" si="0"/>
        <v>15.248152795204234</v>
      </c>
      <c r="H19" s="29">
        <f t="shared" si="1"/>
        <v>11.119698904496289</v>
      </c>
    </row>
    <row r="20" spans="1:8" x14ac:dyDescent="0.3">
      <c r="A20" s="12" t="s">
        <v>26</v>
      </c>
      <c r="B20" s="24">
        <v>340.61</v>
      </c>
      <c r="C20" s="30">
        <v>341.69</v>
      </c>
      <c r="D20" s="30">
        <v>352.87</v>
      </c>
      <c r="E20" s="30">
        <v>330.08</v>
      </c>
      <c r="F20" s="31">
        <v>334.85</v>
      </c>
      <c r="G20" s="11">
        <f t="shared" si="0"/>
        <v>1.4451042171594821</v>
      </c>
      <c r="H20" s="11">
        <f t="shared" si="1"/>
        <v>-1.6910836440503729</v>
      </c>
    </row>
    <row r="21" spans="1:8" x14ac:dyDescent="0.3">
      <c r="A21" s="12" t="s">
        <v>27</v>
      </c>
      <c r="B21" s="13" t="s">
        <v>12</v>
      </c>
      <c r="C21" s="11" t="s">
        <v>12</v>
      </c>
      <c r="D21" s="11" t="s">
        <v>12</v>
      </c>
      <c r="E21" s="11" t="s">
        <v>12</v>
      </c>
      <c r="F21" s="31">
        <v>373.85</v>
      </c>
      <c r="G21" s="11" t="s">
        <v>13</v>
      </c>
      <c r="H21" s="11" t="s">
        <v>13</v>
      </c>
    </row>
    <row r="22" spans="1:8" x14ac:dyDescent="0.3">
      <c r="A22" s="17" t="s">
        <v>28</v>
      </c>
      <c r="B22" s="34">
        <v>339.58</v>
      </c>
      <c r="C22" s="35">
        <v>313.89999999999998</v>
      </c>
      <c r="D22" s="35">
        <v>354.32</v>
      </c>
      <c r="E22" s="35">
        <v>327.55</v>
      </c>
      <c r="F22" s="36">
        <v>348.77</v>
      </c>
      <c r="G22" s="21">
        <f t="shared" si="0"/>
        <v>6.4784002442375197</v>
      </c>
      <c r="H22" s="22">
        <f t="shared" si="1"/>
        <v>2.7062842334648618</v>
      </c>
    </row>
    <row r="23" spans="1:8" x14ac:dyDescent="0.3">
      <c r="A23" s="37" t="s">
        <v>29</v>
      </c>
      <c r="B23" s="38">
        <v>405.19</v>
      </c>
      <c r="C23" s="39">
        <v>400.79</v>
      </c>
      <c r="D23" s="39">
        <v>409.36</v>
      </c>
      <c r="E23" s="39">
        <v>409.84</v>
      </c>
      <c r="F23" s="39">
        <v>410.86</v>
      </c>
      <c r="G23" s="40">
        <f t="shared" si="0"/>
        <v>0.24887761077494019</v>
      </c>
      <c r="H23" s="41">
        <f>F23/B23*100-100</f>
        <v>1.3993435178558258</v>
      </c>
    </row>
    <row r="24" spans="1:8" x14ac:dyDescent="0.3">
      <c r="A24" s="107" t="s">
        <v>30</v>
      </c>
      <c r="B24" s="107"/>
      <c r="C24" s="107"/>
      <c r="D24" s="107"/>
      <c r="E24" s="107"/>
      <c r="F24" s="107"/>
      <c r="G24" s="107"/>
      <c r="H24" s="107"/>
    </row>
    <row r="25" spans="1:8" x14ac:dyDescent="0.3">
      <c r="A25" s="42" t="s">
        <v>14</v>
      </c>
      <c r="B25" s="43">
        <v>422.83</v>
      </c>
      <c r="C25" s="7">
        <v>434.8</v>
      </c>
      <c r="D25" s="7">
        <v>413.16</v>
      </c>
      <c r="E25" s="7">
        <v>407.14</v>
      </c>
      <c r="F25" s="44">
        <v>414.7</v>
      </c>
      <c r="G25" s="29">
        <f t="shared" ref="G25:G34" si="2">F25/E25*100-100</f>
        <v>1.8568551358255263</v>
      </c>
      <c r="H25" s="45">
        <f t="shared" ref="H25:H38" si="3">F25/B25*100-100</f>
        <v>-1.9227585554478139</v>
      </c>
    </row>
    <row r="26" spans="1:8" x14ac:dyDescent="0.3">
      <c r="A26" s="42" t="s">
        <v>15</v>
      </c>
      <c r="B26" s="23" t="s">
        <v>12</v>
      </c>
      <c r="C26" s="14" t="s">
        <v>12</v>
      </c>
      <c r="D26" s="14" t="s">
        <v>12</v>
      </c>
      <c r="E26" s="14" t="s">
        <v>12</v>
      </c>
      <c r="F26" s="46">
        <v>407.75</v>
      </c>
      <c r="G26" s="11" t="s">
        <v>13</v>
      </c>
      <c r="H26" s="47" t="s">
        <v>13</v>
      </c>
    </row>
    <row r="27" spans="1:8" x14ac:dyDescent="0.3">
      <c r="A27" s="17" t="s">
        <v>16</v>
      </c>
      <c r="B27" s="48">
        <v>403.84</v>
      </c>
      <c r="C27" s="49">
        <v>426.24</v>
      </c>
      <c r="D27" s="49">
        <v>393.28</v>
      </c>
      <c r="E27" s="49">
        <v>403.88</v>
      </c>
      <c r="F27" s="50">
        <v>412.3</v>
      </c>
      <c r="G27" s="21">
        <f t="shared" si="2"/>
        <v>2.0847776567297132</v>
      </c>
      <c r="H27" s="51">
        <f t="shared" si="3"/>
        <v>2.0948890649762291</v>
      </c>
    </row>
    <row r="28" spans="1:8" x14ac:dyDescent="0.3">
      <c r="A28" s="12" t="s">
        <v>17</v>
      </c>
      <c r="B28" s="23" t="s">
        <v>12</v>
      </c>
      <c r="C28" s="14" t="s">
        <v>13</v>
      </c>
      <c r="D28" s="14" t="s">
        <v>12</v>
      </c>
      <c r="E28" s="14" t="s">
        <v>12</v>
      </c>
      <c r="F28" s="46" t="s">
        <v>12</v>
      </c>
      <c r="G28" s="11" t="s">
        <v>13</v>
      </c>
      <c r="H28" s="47" t="s">
        <v>13</v>
      </c>
    </row>
    <row r="29" spans="1:8" x14ac:dyDescent="0.3">
      <c r="A29" s="12" t="s">
        <v>18</v>
      </c>
      <c r="B29" s="23">
        <v>416.82</v>
      </c>
      <c r="C29" s="14">
        <v>409.31</v>
      </c>
      <c r="D29" s="14">
        <v>412.27</v>
      </c>
      <c r="E29" s="14">
        <v>417.78</v>
      </c>
      <c r="F29" s="46">
        <v>417.77</v>
      </c>
      <c r="G29" s="29">
        <f t="shared" si="2"/>
        <v>-2.3936042893382137E-3</v>
      </c>
      <c r="H29" s="45">
        <f t="shared" si="3"/>
        <v>0.22791612686529561</v>
      </c>
    </row>
    <row r="30" spans="1:8" x14ac:dyDescent="0.3">
      <c r="A30" s="12" t="s">
        <v>19</v>
      </c>
      <c r="B30" s="23">
        <v>393.77</v>
      </c>
      <c r="C30" s="14">
        <v>408.15</v>
      </c>
      <c r="D30" s="14">
        <v>421.51</v>
      </c>
      <c r="E30" s="14">
        <v>435.07</v>
      </c>
      <c r="F30" s="46">
        <v>427.27</v>
      </c>
      <c r="G30" s="29">
        <f t="shared" si="2"/>
        <v>-1.7928149493184975</v>
      </c>
      <c r="H30" s="45">
        <f t="shared" si="3"/>
        <v>8.5075043807298698</v>
      </c>
    </row>
    <row r="31" spans="1:8" x14ac:dyDescent="0.3">
      <c r="A31" s="17" t="s">
        <v>20</v>
      </c>
      <c r="B31" s="48">
        <v>407.96</v>
      </c>
      <c r="C31" s="52">
        <v>408.29</v>
      </c>
      <c r="D31" s="52">
        <v>417.26</v>
      </c>
      <c r="E31" s="52">
        <v>423.07</v>
      </c>
      <c r="F31" s="53">
        <v>417.63</v>
      </c>
      <c r="G31" s="22">
        <f t="shared" si="2"/>
        <v>-1.2858392228236539</v>
      </c>
      <c r="H31" s="51">
        <f t="shared" si="3"/>
        <v>2.3703304245514403</v>
      </c>
    </row>
    <row r="32" spans="1:8" x14ac:dyDescent="0.3">
      <c r="A32" s="12" t="s">
        <v>21</v>
      </c>
      <c r="B32" s="23">
        <v>379.7</v>
      </c>
      <c r="C32" s="14" t="s">
        <v>12</v>
      </c>
      <c r="D32" s="14" t="s">
        <v>12</v>
      </c>
      <c r="E32" s="14">
        <v>379.13</v>
      </c>
      <c r="F32" s="46">
        <v>362.63</v>
      </c>
      <c r="G32" s="29">
        <f t="shared" si="2"/>
        <v>-4.3520692110885477</v>
      </c>
      <c r="H32" s="45">
        <f t="shared" si="3"/>
        <v>-4.495654464050574</v>
      </c>
    </row>
    <row r="33" spans="1:8" x14ac:dyDescent="0.3">
      <c r="A33" s="12" t="s">
        <v>22</v>
      </c>
      <c r="B33" s="24">
        <v>399.09</v>
      </c>
      <c r="C33" s="30">
        <v>385.44</v>
      </c>
      <c r="D33" s="30">
        <v>400.5</v>
      </c>
      <c r="E33" s="30">
        <v>400.97</v>
      </c>
      <c r="F33" s="54">
        <v>399.34</v>
      </c>
      <c r="G33" s="29">
        <f t="shared" si="2"/>
        <v>-0.406514203057597</v>
      </c>
      <c r="H33" s="45">
        <f t="shared" si="3"/>
        <v>6.2642511714145144E-2</v>
      </c>
    </row>
    <row r="34" spans="1:8" x14ac:dyDescent="0.3">
      <c r="A34" s="12" t="s">
        <v>23</v>
      </c>
      <c r="B34" s="23">
        <v>396.36</v>
      </c>
      <c r="C34" s="14">
        <v>406.36</v>
      </c>
      <c r="D34" s="14">
        <v>399.75</v>
      </c>
      <c r="E34" s="14">
        <v>421.74</v>
      </c>
      <c r="F34" s="46">
        <v>405.74</v>
      </c>
      <c r="G34" s="29">
        <f t="shared" si="2"/>
        <v>-3.7938066107080175</v>
      </c>
      <c r="H34" s="45">
        <f t="shared" si="3"/>
        <v>2.3665354728024965</v>
      </c>
    </row>
    <row r="35" spans="1:8" x14ac:dyDescent="0.3">
      <c r="A35" s="17" t="s">
        <v>24</v>
      </c>
      <c r="B35" s="26">
        <v>394.85</v>
      </c>
      <c r="C35" s="55">
        <v>389.5</v>
      </c>
      <c r="D35" s="55">
        <v>395.17</v>
      </c>
      <c r="E35" s="55">
        <v>403.42</v>
      </c>
      <c r="F35" s="56">
        <v>396.25</v>
      </c>
      <c r="G35" s="21">
        <f>F35/E35*100-100</f>
        <v>-1.777304050369338</v>
      </c>
      <c r="H35" s="51">
        <f t="shared" si="3"/>
        <v>0.35456502469290285</v>
      </c>
    </row>
    <row r="36" spans="1:8" x14ac:dyDescent="0.3">
      <c r="A36" s="12" t="s">
        <v>25</v>
      </c>
      <c r="B36" s="24">
        <v>386.13</v>
      </c>
      <c r="C36" s="14">
        <v>345.26</v>
      </c>
      <c r="D36" s="14" t="s">
        <v>12</v>
      </c>
      <c r="E36" s="14">
        <v>350.71</v>
      </c>
      <c r="F36" s="46" t="s">
        <v>12</v>
      </c>
      <c r="G36" s="21" t="s">
        <v>13</v>
      </c>
      <c r="H36" s="45" t="s">
        <v>13</v>
      </c>
    </row>
    <row r="37" spans="1:8" x14ac:dyDescent="0.3">
      <c r="A37" s="12" t="s">
        <v>26</v>
      </c>
      <c r="B37" s="24">
        <v>379.22</v>
      </c>
      <c r="C37" s="14">
        <v>378.68</v>
      </c>
      <c r="D37" s="14">
        <v>389.28</v>
      </c>
      <c r="E37" s="14" t="s">
        <v>12</v>
      </c>
      <c r="F37" s="46">
        <v>329.56</v>
      </c>
      <c r="G37" s="11" t="s">
        <v>13</v>
      </c>
      <c r="H37" s="45">
        <f t="shared" si="3"/>
        <v>-13.095300880755246</v>
      </c>
    </row>
    <row r="38" spans="1:8" x14ac:dyDescent="0.3">
      <c r="A38" s="17" t="s">
        <v>28</v>
      </c>
      <c r="B38" s="34">
        <v>373.87</v>
      </c>
      <c r="C38" s="57">
        <v>375</v>
      </c>
      <c r="D38" s="57">
        <v>385.51</v>
      </c>
      <c r="E38" s="57">
        <v>347.75</v>
      </c>
      <c r="F38" s="58">
        <v>324.91000000000003</v>
      </c>
      <c r="G38" s="21">
        <f t="shared" ref="G38" si="4">F38/E38*100-100</f>
        <v>-6.5679367361610304</v>
      </c>
      <c r="H38" s="51">
        <f t="shared" si="3"/>
        <v>-13.09546098911386</v>
      </c>
    </row>
    <row r="39" spans="1:8" x14ac:dyDescent="0.3">
      <c r="A39" s="59" t="s">
        <v>29</v>
      </c>
      <c r="B39" s="60">
        <v>397.61</v>
      </c>
      <c r="C39" s="61">
        <v>399.65</v>
      </c>
      <c r="D39" s="61">
        <v>400.18</v>
      </c>
      <c r="E39" s="61">
        <v>405.72</v>
      </c>
      <c r="F39" s="61">
        <v>397.89</v>
      </c>
      <c r="G39" s="62">
        <f>F39/E39*100-100</f>
        <v>-1.9299023957409105</v>
      </c>
      <c r="H39" s="41">
        <f>F39/B39*100-100</f>
        <v>7.0420764065289632E-2</v>
      </c>
    </row>
    <row r="40" spans="1:8" x14ac:dyDescent="0.3">
      <c r="A40" s="107" t="s">
        <v>31</v>
      </c>
      <c r="B40" s="107"/>
      <c r="C40" s="107"/>
      <c r="D40" s="107"/>
      <c r="E40" s="107"/>
      <c r="F40" s="107"/>
      <c r="G40" s="107"/>
      <c r="H40" s="107"/>
    </row>
    <row r="41" spans="1:8" x14ac:dyDescent="0.3">
      <c r="A41" s="42" t="s">
        <v>15</v>
      </c>
      <c r="B41" s="63" t="s">
        <v>13</v>
      </c>
      <c r="C41" s="7" t="s">
        <v>12</v>
      </c>
      <c r="D41" s="7" t="s">
        <v>12</v>
      </c>
      <c r="E41" s="7" t="s">
        <v>12</v>
      </c>
      <c r="F41" s="44">
        <v>374.04</v>
      </c>
      <c r="G41" s="47" t="s">
        <v>13</v>
      </c>
      <c r="H41" s="7" t="s">
        <v>13</v>
      </c>
    </row>
    <row r="42" spans="1:8" x14ac:dyDescent="0.3">
      <c r="A42" s="42" t="s">
        <v>32</v>
      </c>
      <c r="B42" s="13" t="s">
        <v>12</v>
      </c>
      <c r="C42" s="15" t="s">
        <v>12</v>
      </c>
      <c r="D42" s="15" t="s">
        <v>12</v>
      </c>
      <c r="E42" s="15" t="s">
        <v>12</v>
      </c>
      <c r="F42" s="64" t="s">
        <v>12</v>
      </c>
      <c r="G42" s="47" t="s">
        <v>13</v>
      </c>
      <c r="H42" s="47" t="s">
        <v>13</v>
      </c>
    </row>
    <row r="43" spans="1:8" x14ac:dyDescent="0.3">
      <c r="A43" s="65" t="s">
        <v>16</v>
      </c>
      <c r="B43" s="24" t="s">
        <v>12</v>
      </c>
      <c r="C43" s="15" t="s">
        <v>12</v>
      </c>
      <c r="D43" s="15" t="s">
        <v>12</v>
      </c>
      <c r="E43" s="15" t="s">
        <v>12</v>
      </c>
      <c r="F43" s="66">
        <v>355.98</v>
      </c>
      <c r="G43" s="47" t="s">
        <v>13</v>
      </c>
      <c r="H43" s="22" t="s">
        <v>13</v>
      </c>
    </row>
    <row r="44" spans="1:8" x14ac:dyDescent="0.3">
      <c r="A44" s="42" t="s">
        <v>18</v>
      </c>
      <c r="B44" s="67">
        <v>330.06</v>
      </c>
      <c r="C44" s="15" t="s">
        <v>12</v>
      </c>
      <c r="D44" s="15" t="s">
        <v>12</v>
      </c>
      <c r="E44" s="15">
        <v>370.77</v>
      </c>
      <c r="F44" s="64" t="s">
        <v>12</v>
      </c>
      <c r="G44" s="11" t="s">
        <v>13</v>
      </c>
      <c r="H44" s="47" t="s">
        <v>13</v>
      </c>
    </row>
    <row r="45" spans="1:8" x14ac:dyDescent="0.3">
      <c r="A45" s="12" t="s">
        <v>19</v>
      </c>
      <c r="B45" s="68">
        <v>358.62</v>
      </c>
      <c r="C45" s="14">
        <v>363.16</v>
      </c>
      <c r="D45" s="14">
        <v>361.59</v>
      </c>
      <c r="E45" s="14">
        <v>376.17</v>
      </c>
      <c r="F45" s="46">
        <v>346.89</v>
      </c>
      <c r="G45" s="47">
        <f>F45/E45*100-100</f>
        <v>-7.7837148097934516</v>
      </c>
      <c r="H45" s="47">
        <f t="shared" ref="H45:H59" si="5">F45/B45*100-100</f>
        <v>-3.2708716747532236</v>
      </c>
    </row>
    <row r="46" spans="1:8" x14ac:dyDescent="0.3">
      <c r="A46" s="12" t="s">
        <v>33</v>
      </c>
      <c r="B46" s="68">
        <v>359.69</v>
      </c>
      <c r="C46" s="14">
        <v>376.83</v>
      </c>
      <c r="D46" s="14">
        <v>346.92</v>
      </c>
      <c r="E46" s="14">
        <v>375.57</v>
      </c>
      <c r="F46" s="46">
        <v>336.7</v>
      </c>
      <c r="G46" s="47">
        <f>F46/E46*100-100</f>
        <v>-10.349601938386982</v>
      </c>
      <c r="H46" s="47">
        <f t="shared" si="5"/>
        <v>-6.3916150018071107</v>
      </c>
    </row>
    <row r="47" spans="1:8" x14ac:dyDescent="0.3">
      <c r="A47" s="12" t="s">
        <v>34</v>
      </c>
      <c r="B47" s="23" t="s">
        <v>12</v>
      </c>
      <c r="C47" s="14">
        <v>370.16</v>
      </c>
      <c r="D47" s="14">
        <v>366.99</v>
      </c>
      <c r="E47" s="14">
        <v>367.19</v>
      </c>
      <c r="F47" s="64" t="s">
        <v>12</v>
      </c>
      <c r="G47" s="47" t="s">
        <v>13</v>
      </c>
      <c r="H47" s="47" t="s">
        <v>13</v>
      </c>
    </row>
    <row r="48" spans="1:8" x14ac:dyDescent="0.3">
      <c r="A48" s="17" t="s">
        <v>20</v>
      </c>
      <c r="B48" s="69">
        <v>354.68</v>
      </c>
      <c r="C48" s="27">
        <v>370.17</v>
      </c>
      <c r="D48" s="27">
        <v>355.06</v>
      </c>
      <c r="E48" s="27">
        <v>373.47</v>
      </c>
      <c r="F48" s="70">
        <v>341.49</v>
      </c>
      <c r="G48" s="71">
        <f>F48/E48*100-100</f>
        <v>-8.5629367820708495</v>
      </c>
      <c r="H48" s="51">
        <f t="shared" si="5"/>
        <v>-3.7188451561971334</v>
      </c>
    </row>
    <row r="49" spans="1:8" x14ac:dyDescent="0.3">
      <c r="A49" s="12" t="s">
        <v>21</v>
      </c>
      <c r="B49" s="24" t="s">
        <v>12</v>
      </c>
      <c r="C49" s="15" t="s">
        <v>12</v>
      </c>
      <c r="D49" s="15">
        <v>333.21</v>
      </c>
      <c r="E49" s="15">
        <v>363.04</v>
      </c>
      <c r="F49" s="64" t="s">
        <v>12</v>
      </c>
      <c r="G49" s="45" t="s">
        <v>13</v>
      </c>
      <c r="H49" s="45" t="s">
        <v>13</v>
      </c>
    </row>
    <row r="50" spans="1:8" x14ac:dyDescent="0.3">
      <c r="A50" s="12" t="s">
        <v>22</v>
      </c>
      <c r="B50" s="68">
        <v>367.82</v>
      </c>
      <c r="C50" s="30">
        <v>334.28</v>
      </c>
      <c r="D50" s="30">
        <v>357.04</v>
      </c>
      <c r="E50" s="30">
        <v>331.42</v>
      </c>
      <c r="F50" s="54">
        <v>339.85</v>
      </c>
      <c r="G50" s="45">
        <f t="shared" ref="G50:G51" si="6">F50/E50*100-100</f>
        <v>2.5436002655241197</v>
      </c>
      <c r="H50" s="45">
        <f t="shared" si="5"/>
        <v>-7.6042629547061011</v>
      </c>
    </row>
    <row r="51" spans="1:8" x14ac:dyDescent="0.3">
      <c r="A51" s="12" t="s">
        <v>23</v>
      </c>
      <c r="B51" s="68">
        <v>376.01</v>
      </c>
      <c r="C51" s="30">
        <v>356.91</v>
      </c>
      <c r="D51" s="30">
        <v>363.02</v>
      </c>
      <c r="E51" s="30">
        <v>368.12</v>
      </c>
      <c r="F51" s="54">
        <v>379.5</v>
      </c>
      <c r="G51" s="45">
        <f t="shared" si="6"/>
        <v>3.0913832445941409</v>
      </c>
      <c r="H51" s="45">
        <f t="shared" si="5"/>
        <v>0.92816680407436536</v>
      </c>
    </row>
    <row r="52" spans="1:8" x14ac:dyDescent="0.3">
      <c r="A52" s="12" t="s">
        <v>35</v>
      </c>
      <c r="B52" s="68">
        <v>350.72</v>
      </c>
      <c r="C52" s="14">
        <v>371.15</v>
      </c>
      <c r="D52" s="14">
        <v>370.88</v>
      </c>
      <c r="E52" s="14">
        <v>369.72</v>
      </c>
      <c r="F52" s="46">
        <v>365.37</v>
      </c>
      <c r="G52" s="45">
        <f>F52/E52*100-100</f>
        <v>-1.1765660499837765</v>
      </c>
      <c r="H52" s="45">
        <f t="shared" si="5"/>
        <v>4.1771213503649705</v>
      </c>
    </row>
    <row r="53" spans="1:8" x14ac:dyDescent="0.3">
      <c r="A53" s="12" t="s">
        <v>36</v>
      </c>
      <c r="B53" s="13" t="s">
        <v>12</v>
      </c>
      <c r="C53" s="15" t="s">
        <v>12</v>
      </c>
      <c r="D53" s="15" t="s">
        <v>12</v>
      </c>
      <c r="E53" s="15" t="s">
        <v>12</v>
      </c>
      <c r="F53" s="64" t="s">
        <v>12</v>
      </c>
      <c r="G53" s="47" t="s">
        <v>13</v>
      </c>
      <c r="H53" s="45" t="s">
        <v>13</v>
      </c>
    </row>
    <row r="54" spans="1:8" x14ac:dyDescent="0.3">
      <c r="A54" s="17" t="s">
        <v>24</v>
      </c>
      <c r="B54" s="26">
        <v>369.87</v>
      </c>
      <c r="C54" s="27">
        <v>358.42</v>
      </c>
      <c r="D54" s="27">
        <v>363.52</v>
      </c>
      <c r="E54" s="27">
        <v>364.12</v>
      </c>
      <c r="F54" s="70">
        <v>371.33</v>
      </c>
      <c r="G54" s="71">
        <f>F54/E54*100-100</f>
        <v>1.9801164451279618</v>
      </c>
      <c r="H54" s="51">
        <f>F54/B54*100-100</f>
        <v>0.39473328466756641</v>
      </c>
    </row>
    <row r="55" spans="1:8" x14ac:dyDescent="0.3">
      <c r="A55" s="12" t="s">
        <v>25</v>
      </c>
      <c r="B55" s="24">
        <v>289.89999999999998</v>
      </c>
      <c r="C55" s="30">
        <v>256.02</v>
      </c>
      <c r="D55" s="30">
        <v>249.33</v>
      </c>
      <c r="E55" s="30">
        <v>262.02</v>
      </c>
      <c r="F55" s="54">
        <v>275.43</v>
      </c>
      <c r="G55" s="47">
        <f t="shared" ref="G55:G59" si="7">F55/E55*100-100</f>
        <v>5.1179299290130587</v>
      </c>
      <c r="H55" s="45">
        <f t="shared" si="5"/>
        <v>-4.9913763366678126</v>
      </c>
    </row>
    <row r="56" spans="1:8" x14ac:dyDescent="0.3">
      <c r="A56" s="12" t="s">
        <v>26</v>
      </c>
      <c r="B56" s="24">
        <v>319.70999999999998</v>
      </c>
      <c r="C56" s="30">
        <v>286.27</v>
      </c>
      <c r="D56" s="30">
        <v>289</v>
      </c>
      <c r="E56" s="30">
        <v>296.08</v>
      </c>
      <c r="F56" s="54">
        <v>306.06</v>
      </c>
      <c r="G56" s="47">
        <f t="shared" si="7"/>
        <v>3.3707106187516871</v>
      </c>
      <c r="H56" s="45">
        <f t="shared" si="5"/>
        <v>-4.2694942291451525</v>
      </c>
    </row>
    <row r="57" spans="1:8" x14ac:dyDescent="0.3">
      <c r="A57" s="12" t="s">
        <v>27</v>
      </c>
      <c r="B57" s="24">
        <v>340.01</v>
      </c>
      <c r="C57" s="30">
        <v>298.18</v>
      </c>
      <c r="D57" s="30">
        <v>291.24</v>
      </c>
      <c r="E57" s="30">
        <v>299.63</v>
      </c>
      <c r="F57" s="54">
        <v>301.72000000000003</v>
      </c>
      <c r="G57" s="47">
        <f t="shared" si="7"/>
        <v>0.69752694990489772</v>
      </c>
      <c r="H57" s="45">
        <f t="shared" si="5"/>
        <v>-11.261433487250358</v>
      </c>
    </row>
    <row r="58" spans="1:8" x14ac:dyDescent="0.3">
      <c r="A58" s="17" t="s">
        <v>28</v>
      </c>
      <c r="B58" s="34">
        <v>314.89999999999998</v>
      </c>
      <c r="C58" s="27">
        <v>283.11</v>
      </c>
      <c r="D58" s="27">
        <v>281.27999999999997</v>
      </c>
      <c r="E58" s="27">
        <v>289.14999999999998</v>
      </c>
      <c r="F58" s="70">
        <v>297.64</v>
      </c>
      <c r="G58" s="71">
        <f t="shared" si="7"/>
        <v>2.9361922877399422</v>
      </c>
      <c r="H58" s="51">
        <f t="shared" si="5"/>
        <v>-5.4811051127341983</v>
      </c>
    </row>
    <row r="59" spans="1:8" x14ac:dyDescent="0.3">
      <c r="A59" s="37" t="s">
        <v>29</v>
      </c>
      <c r="B59" s="60">
        <v>336.84</v>
      </c>
      <c r="C59" s="72">
        <v>328.86</v>
      </c>
      <c r="D59" s="72">
        <v>329.53</v>
      </c>
      <c r="E59" s="72">
        <v>332.14</v>
      </c>
      <c r="F59" s="72">
        <v>335.7</v>
      </c>
      <c r="G59" s="73">
        <f t="shared" si="7"/>
        <v>1.0718371770940109</v>
      </c>
      <c r="H59" s="41">
        <f t="shared" si="5"/>
        <v>-0.33843961524759436</v>
      </c>
    </row>
    <row r="60" spans="1:8" x14ac:dyDescent="0.3">
      <c r="A60" s="107" t="s">
        <v>37</v>
      </c>
      <c r="B60" s="107"/>
      <c r="C60" s="107"/>
      <c r="D60" s="107"/>
      <c r="E60" s="107"/>
      <c r="F60" s="107"/>
      <c r="G60" s="107"/>
      <c r="H60" s="107"/>
    </row>
    <row r="61" spans="1:8" x14ac:dyDescent="0.3">
      <c r="A61" s="42" t="s">
        <v>14</v>
      </c>
      <c r="B61" s="24" t="s">
        <v>12</v>
      </c>
      <c r="C61" s="74" t="s">
        <v>12</v>
      </c>
      <c r="D61" s="74" t="s">
        <v>12</v>
      </c>
      <c r="E61" s="74" t="s">
        <v>12</v>
      </c>
      <c r="F61" s="75" t="s">
        <v>12</v>
      </c>
      <c r="G61" s="47" t="s">
        <v>13</v>
      </c>
      <c r="H61" s="45" t="s">
        <v>13</v>
      </c>
    </row>
    <row r="62" spans="1:8" x14ac:dyDescent="0.3">
      <c r="A62" s="42" t="s">
        <v>15</v>
      </c>
      <c r="B62" s="24">
        <v>407.61</v>
      </c>
      <c r="C62" s="30">
        <v>376.98</v>
      </c>
      <c r="D62" s="30">
        <v>436.89</v>
      </c>
      <c r="E62" s="76" t="s">
        <v>12</v>
      </c>
      <c r="F62" s="77">
        <v>421.68</v>
      </c>
      <c r="G62" s="47" t="s">
        <v>13</v>
      </c>
      <c r="H62" s="45">
        <f>F62/B62*100-100</f>
        <v>3.451828954147345</v>
      </c>
    </row>
    <row r="63" spans="1:8" x14ac:dyDescent="0.3">
      <c r="A63" s="42" t="s">
        <v>32</v>
      </c>
      <c r="B63" s="24">
        <v>412.11</v>
      </c>
      <c r="C63" s="76" t="s">
        <v>12</v>
      </c>
      <c r="D63" s="76" t="s">
        <v>12</v>
      </c>
      <c r="E63" s="76" t="s">
        <v>12</v>
      </c>
      <c r="F63" s="77" t="s">
        <v>12</v>
      </c>
      <c r="G63" s="47" t="s">
        <v>13</v>
      </c>
      <c r="H63" s="45" t="s">
        <v>13</v>
      </c>
    </row>
    <row r="64" spans="1:8" x14ac:dyDescent="0.3">
      <c r="A64" s="78" t="s">
        <v>16</v>
      </c>
      <c r="B64" s="26">
        <v>407.67</v>
      </c>
      <c r="C64" s="79">
        <v>382.71</v>
      </c>
      <c r="D64" s="79">
        <v>436.25</v>
      </c>
      <c r="E64" s="76" t="s">
        <v>12</v>
      </c>
      <c r="F64" s="80">
        <v>397.49</v>
      </c>
      <c r="G64" s="21" t="s">
        <v>13</v>
      </c>
      <c r="H64" s="51">
        <f t="shared" ref="H64:H69" si="8">F64/B64*100-100</f>
        <v>-2.497117766821205</v>
      </c>
    </row>
    <row r="65" spans="1:8" x14ac:dyDescent="0.3">
      <c r="A65" s="12" t="s">
        <v>18</v>
      </c>
      <c r="B65" s="24">
        <v>398.08</v>
      </c>
      <c r="C65" s="76" t="s">
        <v>12</v>
      </c>
      <c r="D65" s="76">
        <v>375.05</v>
      </c>
      <c r="E65" s="76" t="s">
        <v>12</v>
      </c>
      <c r="F65" s="77">
        <v>342.07</v>
      </c>
      <c r="G65" s="29" t="s">
        <v>13</v>
      </c>
      <c r="H65" s="45">
        <f t="shared" si="8"/>
        <v>-14.07003617363344</v>
      </c>
    </row>
    <row r="66" spans="1:8" x14ac:dyDescent="0.3">
      <c r="A66" s="12" t="s">
        <v>19</v>
      </c>
      <c r="B66" s="24">
        <v>407.83</v>
      </c>
      <c r="C66" s="30">
        <v>421.76</v>
      </c>
      <c r="D66" s="30">
        <v>404.49</v>
      </c>
      <c r="E66" s="30">
        <v>399.36</v>
      </c>
      <c r="F66" s="54">
        <v>404.85</v>
      </c>
      <c r="G66" s="47">
        <f t="shared" ref="G66:G74" si="9">F66/E66*100-100</f>
        <v>1.3746995192307736</v>
      </c>
      <c r="H66" s="45">
        <f t="shared" si="8"/>
        <v>-0.73069661378514184</v>
      </c>
    </row>
    <row r="67" spans="1:8" x14ac:dyDescent="0.3">
      <c r="A67" s="12" t="s">
        <v>33</v>
      </c>
      <c r="B67" s="24">
        <v>393.52</v>
      </c>
      <c r="C67" s="30">
        <v>389.22</v>
      </c>
      <c r="D67" s="30">
        <v>396.43</v>
      </c>
      <c r="E67" s="30">
        <v>405.85</v>
      </c>
      <c r="F67" s="54">
        <v>399.75</v>
      </c>
      <c r="G67" s="47">
        <f t="shared" si="9"/>
        <v>-1.5030183565356623</v>
      </c>
      <c r="H67" s="45">
        <f t="shared" si="8"/>
        <v>1.5831469810937193</v>
      </c>
    </row>
    <row r="68" spans="1:8" x14ac:dyDescent="0.3">
      <c r="A68" s="17" t="s">
        <v>20</v>
      </c>
      <c r="B68" s="81">
        <v>404.21</v>
      </c>
      <c r="C68" s="19">
        <v>405.09</v>
      </c>
      <c r="D68" s="19">
        <v>399.34</v>
      </c>
      <c r="E68" s="19">
        <v>401.45</v>
      </c>
      <c r="F68" s="82">
        <v>395.92</v>
      </c>
      <c r="G68" s="21">
        <f t="shared" si="9"/>
        <v>-1.377506538796851</v>
      </c>
      <c r="H68" s="71">
        <f t="shared" si="8"/>
        <v>-2.0509141287944317</v>
      </c>
    </row>
    <row r="69" spans="1:8" x14ac:dyDescent="0.3">
      <c r="A69" s="12" t="s">
        <v>22</v>
      </c>
      <c r="B69" s="24">
        <v>338.06</v>
      </c>
      <c r="C69" s="30">
        <v>338.27</v>
      </c>
      <c r="D69" s="30">
        <v>327.93</v>
      </c>
      <c r="E69" s="30">
        <v>350.58</v>
      </c>
      <c r="F69" s="54">
        <v>343.45</v>
      </c>
      <c r="G69" s="29">
        <f t="shared" si="9"/>
        <v>-2.0337726053967629</v>
      </c>
      <c r="H69" s="45">
        <f t="shared" si="8"/>
        <v>1.5943915281310979</v>
      </c>
    </row>
    <row r="70" spans="1:8" x14ac:dyDescent="0.3">
      <c r="A70" s="12" t="s">
        <v>23</v>
      </c>
      <c r="B70" s="83">
        <v>382.43</v>
      </c>
      <c r="C70" s="84">
        <v>363.55</v>
      </c>
      <c r="D70" s="84">
        <v>367.41</v>
      </c>
      <c r="E70" s="84">
        <v>386.93</v>
      </c>
      <c r="F70" s="85">
        <v>375.48</v>
      </c>
      <c r="G70" s="11">
        <f t="shared" si="9"/>
        <v>-2.9591915850412249</v>
      </c>
      <c r="H70" s="45">
        <f t="shared" ref="H70:H76" si="10">F70/B70*100-100</f>
        <v>-1.8173260465967616</v>
      </c>
    </row>
    <row r="71" spans="1:8" x14ac:dyDescent="0.3">
      <c r="A71" s="12" t="s">
        <v>35</v>
      </c>
      <c r="B71" s="24">
        <v>374.67</v>
      </c>
      <c r="C71" s="15">
        <v>386.3</v>
      </c>
      <c r="D71" s="15">
        <v>377.09</v>
      </c>
      <c r="E71" s="15">
        <v>388.4</v>
      </c>
      <c r="F71" s="64">
        <v>389.71</v>
      </c>
      <c r="G71" s="11">
        <f t="shared" si="9"/>
        <v>0.33728115345003573</v>
      </c>
      <c r="H71" s="45">
        <f t="shared" si="10"/>
        <v>4.0141991619291559</v>
      </c>
    </row>
    <row r="72" spans="1:8" x14ac:dyDescent="0.3">
      <c r="A72" s="17" t="s">
        <v>24</v>
      </c>
      <c r="B72" s="26">
        <v>372.8</v>
      </c>
      <c r="C72" s="27">
        <v>364.68</v>
      </c>
      <c r="D72" s="27">
        <v>362.22</v>
      </c>
      <c r="E72" s="27">
        <v>383.1</v>
      </c>
      <c r="F72" s="70">
        <v>371.98</v>
      </c>
      <c r="G72" s="21">
        <f t="shared" si="9"/>
        <v>-2.9026363873662149</v>
      </c>
      <c r="H72" s="71">
        <f t="shared" si="10"/>
        <v>-0.21995708154506133</v>
      </c>
    </row>
    <row r="73" spans="1:8" x14ac:dyDescent="0.3">
      <c r="A73" s="12" t="s">
        <v>25</v>
      </c>
      <c r="B73" s="24">
        <v>261.54000000000002</v>
      </c>
      <c r="C73" s="30">
        <v>263.27999999999997</v>
      </c>
      <c r="D73" s="30">
        <v>255.75</v>
      </c>
      <c r="E73" s="30">
        <v>273.55</v>
      </c>
      <c r="F73" s="54">
        <v>246.32</v>
      </c>
      <c r="G73" s="11">
        <f t="shared" si="9"/>
        <v>-9.9543045147139537</v>
      </c>
      <c r="H73" s="45">
        <f t="shared" si="10"/>
        <v>-5.8193775330733502</v>
      </c>
    </row>
    <row r="74" spans="1:8" x14ac:dyDescent="0.3">
      <c r="A74" s="12" t="s">
        <v>26</v>
      </c>
      <c r="B74" s="24">
        <v>315.67</v>
      </c>
      <c r="C74" s="86">
        <v>290.36</v>
      </c>
      <c r="D74" s="86">
        <v>292.44</v>
      </c>
      <c r="E74" s="86">
        <v>280.42</v>
      </c>
      <c r="F74" s="87">
        <v>293.45</v>
      </c>
      <c r="G74" s="29">
        <f t="shared" si="9"/>
        <v>4.646601526281998</v>
      </c>
      <c r="H74" s="45">
        <f t="shared" si="10"/>
        <v>-7.0389964203123583</v>
      </c>
    </row>
    <row r="75" spans="1:8" x14ac:dyDescent="0.3">
      <c r="A75" s="12" t="s">
        <v>27</v>
      </c>
      <c r="B75" s="24">
        <v>356.2</v>
      </c>
      <c r="C75" s="30">
        <v>313.07</v>
      </c>
      <c r="D75" s="30">
        <v>308.3</v>
      </c>
      <c r="E75" s="76" t="s">
        <v>12</v>
      </c>
      <c r="F75" s="77">
        <v>321.85000000000002</v>
      </c>
      <c r="G75" s="29" t="s">
        <v>13</v>
      </c>
      <c r="H75" s="45">
        <f t="shared" si="10"/>
        <v>-9.6434587310499609</v>
      </c>
    </row>
    <row r="76" spans="1:8" x14ac:dyDescent="0.3">
      <c r="A76" s="17" t="s">
        <v>28</v>
      </c>
      <c r="B76" s="88">
        <v>318.39</v>
      </c>
      <c r="C76" s="35">
        <v>295.8</v>
      </c>
      <c r="D76" s="35">
        <v>297.49</v>
      </c>
      <c r="E76" s="35">
        <v>297.04000000000002</v>
      </c>
      <c r="F76" s="89">
        <v>302.24</v>
      </c>
      <c r="G76" s="21">
        <f>F76/E76*100-100</f>
        <v>1.7506059789927235</v>
      </c>
      <c r="H76" s="71">
        <f t="shared" si="10"/>
        <v>-5.0723954898080876</v>
      </c>
    </row>
    <row r="77" spans="1:8" x14ac:dyDescent="0.3">
      <c r="A77" s="90" t="s">
        <v>29</v>
      </c>
      <c r="B77" s="91">
        <v>372.68</v>
      </c>
      <c r="C77" s="91">
        <v>365.1</v>
      </c>
      <c r="D77" s="91">
        <v>375.18</v>
      </c>
      <c r="E77" s="91">
        <v>382.16</v>
      </c>
      <c r="F77" s="91">
        <v>368.83</v>
      </c>
      <c r="G77" s="92">
        <f>F77/E77*100-100</f>
        <v>-3.4880678249947721</v>
      </c>
      <c r="H77" s="93">
        <f>(F77/B77-1)*100</f>
        <v>-1.0330578512396715</v>
      </c>
    </row>
    <row r="78" spans="1:8" x14ac:dyDescent="0.3">
      <c r="A78" s="94" t="s">
        <v>38</v>
      </c>
      <c r="B78" s="95">
        <v>372.13</v>
      </c>
      <c r="C78" s="96">
        <v>362.14</v>
      </c>
      <c r="D78" s="96">
        <v>367.67</v>
      </c>
      <c r="E78" s="96">
        <v>369.82</v>
      </c>
      <c r="F78" s="96">
        <v>369.06</v>
      </c>
      <c r="G78" s="97">
        <f>F78/E78*100-100</f>
        <v>-0.20550538099615778</v>
      </c>
      <c r="H78" s="98">
        <f>(F78/B78-1)*100</f>
        <v>-0.82498051756106916</v>
      </c>
    </row>
    <row r="79" spans="1:8" x14ac:dyDescent="0.3">
      <c r="A79" s="99"/>
      <c r="C79" s="99"/>
      <c r="D79" s="99"/>
      <c r="E79" s="99"/>
      <c r="F79" s="99"/>
      <c r="G79" s="99"/>
      <c r="H79" s="99"/>
    </row>
    <row r="80" spans="1:8" x14ac:dyDescent="0.3">
      <c r="A80" s="100" t="s">
        <v>39</v>
      </c>
      <c r="B80" s="100"/>
      <c r="C80" s="100"/>
      <c r="D80" s="100"/>
      <c r="E80" s="100"/>
      <c r="F80" s="100"/>
      <c r="G80" s="100"/>
      <c r="H80" s="101"/>
    </row>
    <row r="81" spans="1:8" x14ac:dyDescent="0.3">
      <c r="A81" s="102" t="s">
        <v>40</v>
      </c>
      <c r="B81" s="100"/>
      <c r="C81" s="100"/>
      <c r="D81" s="100"/>
      <c r="E81" s="100"/>
      <c r="F81" s="100"/>
      <c r="G81" s="100"/>
      <c r="H81" s="101"/>
    </row>
    <row r="82" spans="1:8" x14ac:dyDescent="0.3">
      <c r="A82" s="100" t="s">
        <v>41</v>
      </c>
      <c r="B82" s="100"/>
      <c r="C82" s="100"/>
      <c r="D82" s="100"/>
      <c r="E82" s="100"/>
      <c r="F82" s="100"/>
      <c r="G82" s="100"/>
      <c r="H82" s="101"/>
    </row>
    <row r="83" spans="1:8" x14ac:dyDescent="0.3">
      <c r="A83" s="100" t="s">
        <v>42</v>
      </c>
      <c r="B83" s="100"/>
      <c r="C83" s="100"/>
      <c r="D83" s="100"/>
      <c r="E83" s="100"/>
      <c r="F83" s="100"/>
      <c r="G83" s="100"/>
      <c r="H83" s="103"/>
    </row>
    <row r="84" spans="1:8" x14ac:dyDescent="0.3">
      <c r="A84" s="104"/>
      <c r="B84" s="55"/>
      <c r="C84" s="55"/>
      <c r="D84" s="55"/>
      <c r="E84" s="55"/>
    </row>
    <row r="85" spans="1:8" x14ac:dyDescent="0.3">
      <c r="A85" s="100"/>
      <c r="B85" s="105"/>
      <c r="C85" s="105"/>
      <c r="D85" s="105"/>
      <c r="E85" s="105"/>
      <c r="F85" s="106" t="s">
        <v>43</v>
      </c>
    </row>
    <row r="86" spans="1:8" x14ac:dyDescent="0.3">
      <c r="F86" s="106" t="s">
        <v>44</v>
      </c>
    </row>
  </sheetData>
  <mergeCells count="8">
    <mergeCell ref="A40:H40"/>
    <mergeCell ref="A60:H60"/>
    <mergeCell ref="A2:H2"/>
    <mergeCell ref="A4:A5"/>
    <mergeCell ref="C4:F4"/>
    <mergeCell ref="G4:H4"/>
    <mergeCell ref="A6:H6"/>
    <mergeCell ref="A24:H2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2024-05-08T06:33:21Z</dcterms:created>
  <dcterms:modified xsi:type="dcterms:W3CDTF">2024-05-08T07:54:51Z</dcterms:modified>
</cp:coreProperties>
</file>