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7\"/>
    </mc:Choice>
  </mc:AlternateContent>
  <xr:revisionPtr revIDLastSave="0" documentId="13_ncr:1_{3D6792DE-FA1F-479A-A95E-238B9C7E5427}" xr6:coauthVersionLast="47" xr6:coauthVersionMax="47" xr10:uidLastSave="{00000000-0000-0000-0000-000000000000}"/>
  <bookViews>
    <workbookView xWindow="-108" yWindow="-108" windowWidth="23256" windowHeight="12456" xr2:uid="{1F65188F-F3A9-4513-8FD5-11AAECE161D3}"/>
  </bookViews>
  <sheets>
    <sheet name="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G77" i="1"/>
  <c r="H76" i="1"/>
  <c r="G76" i="1"/>
  <c r="H75" i="1"/>
  <c r="G75" i="1"/>
  <c r="H73" i="1"/>
  <c r="G73" i="1"/>
  <c r="G72" i="1"/>
  <c r="H71" i="1"/>
  <c r="G71" i="1"/>
  <c r="H70" i="1"/>
  <c r="G70" i="1"/>
  <c r="H69" i="1"/>
  <c r="G69" i="1"/>
  <c r="H68" i="1"/>
  <c r="G68" i="1"/>
  <c r="H67" i="1"/>
  <c r="G67" i="1"/>
  <c r="G66" i="1"/>
  <c r="H65" i="1"/>
  <c r="G65" i="1"/>
  <c r="H58" i="1"/>
  <c r="G58" i="1"/>
  <c r="H57" i="1"/>
  <c r="G57" i="1"/>
  <c r="H56" i="1"/>
  <c r="G56" i="1"/>
  <c r="H55" i="1"/>
  <c r="G55" i="1"/>
  <c r="H54" i="1"/>
  <c r="G54" i="1"/>
  <c r="H53" i="1"/>
  <c r="G53" i="1"/>
  <c r="H51" i="1"/>
  <c r="G51" i="1"/>
  <c r="H50" i="1"/>
  <c r="G50" i="1"/>
  <c r="H49" i="1"/>
  <c r="G49" i="1"/>
  <c r="G48" i="1"/>
  <c r="H47" i="1"/>
  <c r="G47" i="1"/>
  <c r="G46" i="1"/>
  <c r="H45" i="1"/>
  <c r="G45" i="1"/>
  <c r="H44" i="1"/>
  <c r="G44" i="1"/>
  <c r="H43" i="1"/>
  <c r="H38" i="1"/>
  <c r="G38" i="1"/>
  <c r="H37" i="1"/>
  <c r="G37" i="1"/>
  <c r="H35" i="1"/>
  <c r="H34" i="1"/>
  <c r="G34" i="1"/>
  <c r="H33" i="1"/>
  <c r="G33" i="1"/>
  <c r="H32" i="1"/>
  <c r="G32" i="1"/>
  <c r="H31" i="1"/>
  <c r="H30" i="1"/>
  <c r="G30" i="1"/>
  <c r="H29" i="1"/>
  <c r="G29" i="1"/>
  <c r="H28" i="1"/>
  <c r="G28" i="1"/>
  <c r="H26" i="1"/>
  <c r="G26" i="1"/>
  <c r="G24" i="1"/>
  <c r="H22" i="1"/>
  <c r="G22" i="1"/>
  <c r="H21" i="1"/>
  <c r="G21" i="1"/>
  <c r="H20" i="1"/>
  <c r="G20" i="1"/>
  <c r="H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</calcChain>
</file>

<file path=xl/sharedStrings.xml><?xml version="1.0" encoding="utf-8"?>
<sst xmlns="http://schemas.openxmlformats.org/spreadsheetml/2006/main" count="209" uniqueCount="45">
  <si>
    <t xml:space="preserve">Galvijų supirkimo kainos Lietuvos įmonėse 2024 m. 14–17 sav., EUR/100 kg skerdenų (be PVM)  </t>
  </si>
  <si>
    <t>Kategorija pagal
raumeningumą</t>
  </si>
  <si>
    <t>Pokytis %</t>
  </si>
  <si>
    <t>17 sav.
(04 24–30)</t>
  </si>
  <si>
    <t>14 sav.
(04 01–07)</t>
  </si>
  <si>
    <t>15 sav.
(04 08–14)</t>
  </si>
  <si>
    <t>16 sav.
(04 15–21)</t>
  </si>
  <si>
    <t>17 sav.
(04 22–28)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</si>
  <si>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</si>
  <si>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</si>
  <si>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</si>
  <si>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</si>
  <si>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</si>
  <si>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</si>
  <si>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</si>
  <si>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</si>
  <si>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</si>
  <si>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</si>
  <si>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</si>
  <si>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</si>
  <si>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</si>
  <si>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</si>
  <si>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</si>
  <si>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</si>
  <si>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</si>
  <si>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</si>
  <si>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</si>
  <si>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</si>
  <si>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</si>
  <si>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</si>
  <si>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</si>
  <si>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</si>
  <si>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</si>
  <si>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</si>
  <si>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</si>
  <si>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</si>
  <si>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</si>
  <si>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</si>
  <si>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</si>
  <si>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</si>
  <si>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</si>
  <si>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17 savaitę su 2024 m. 16 savaite</t>
  </si>
  <si>
    <t>** lyginant 2024 m. 17 savaitę su 2023 m. 17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</si>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</sst>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0" borderId="9" xfId="0" quotePrefix="1" applyNumberFormat="1" applyFont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10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0" fontId="8" fillId="0" borderId="12" xfId="1" applyFont="1" applyBorder="1" applyAlignment="1">
      <alignment horizontal="right" vertical="center" wrapText="1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2" fontId="16" fillId="0" borderId="0" xfId="0" quotePrefix="1" applyNumberFormat="1" applyFont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2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15" fillId="0" borderId="14" xfId="0" applyNumberFormat="1" applyFont="1" applyBorder="1" applyAlignment="1">
      <alignment horizontal="right" vertical="center" wrapText="1" indent="1"/>
    </xf>
    <xf numFmtId="2" fontId="15" fillId="0" borderId="15" xfId="0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0" fontId="12" fillId="2" borderId="17" xfId="0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2" fontId="8" fillId="0" borderId="20" xfId="1" applyNumberFormat="1" applyFont="1" applyBorder="1" applyAlignment="1">
      <alignment horizontal="right" vertical="center" wrapText="1" indent="1"/>
    </xf>
    <xf numFmtId="0" fontId="8" fillId="0" borderId="10" xfId="1" applyFont="1" applyBorder="1" applyAlignment="1">
      <alignment horizontal="right" vertical="center" wrapText="1" indent="1"/>
    </xf>
    <xf numFmtId="2" fontId="8" fillId="0" borderId="21" xfId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7" fillId="0" borderId="0" xfId="1" applyFont="1" applyAlignment="1">
      <alignment horizontal="right" vertical="center" wrapText="1" indent="1"/>
    </xf>
    <xf numFmtId="0" fontId="17" fillId="0" borderId="22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22" xfId="0" quotePrefix="1" applyFont="1" applyBorder="1" applyAlignment="1">
      <alignment horizontal="right" vertical="center" indent="1"/>
    </xf>
    <xf numFmtId="0" fontId="14" fillId="0" borderId="22" xfId="0" applyFont="1" applyBorder="1" applyAlignment="1">
      <alignment horizontal="right" vertical="center" wrapText="1" indent="1"/>
    </xf>
    <xf numFmtId="2" fontId="15" fillId="0" borderId="22" xfId="0" applyNumberFormat="1" applyFont="1" applyBorder="1" applyAlignment="1">
      <alignment horizontal="right" vertical="center" wrapText="1" indent="1"/>
    </xf>
    <xf numFmtId="0" fontId="17" fillId="0" borderId="14" xfId="1" applyFont="1" applyBorder="1" applyAlignment="1">
      <alignment horizontal="right" vertical="center" wrapText="1" indent="1"/>
    </xf>
    <xf numFmtId="2" fontId="17" fillId="0" borderId="14" xfId="1" applyNumberFormat="1" applyFont="1" applyBorder="1" applyAlignment="1">
      <alignment horizontal="right" vertical="center" wrapText="1" indent="1"/>
    </xf>
    <xf numFmtId="2" fontId="17" fillId="0" borderId="15" xfId="1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5" fillId="2" borderId="17" xfId="0" applyNumberFormat="1" applyFont="1" applyFill="1" applyBorder="1" applyAlignment="1">
      <alignment horizontal="right" vertical="center" wrapText="1" indent="1"/>
    </xf>
    <xf numFmtId="0" fontId="15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8" fillId="0" borderId="22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0" fontId="7" fillId="0" borderId="9" xfId="1" quotePrefix="1" applyFont="1" applyBorder="1" applyAlignment="1">
      <alignment horizontal="right" vertical="center" wrapText="1" indent="1"/>
    </xf>
    <xf numFmtId="2" fontId="7" fillId="0" borderId="9" xfId="0" applyNumberFormat="1" applyFont="1" applyBorder="1" applyAlignment="1">
      <alignment horizontal="right" vertical="center" wrapText="1" indent="1"/>
    </xf>
    <xf numFmtId="0" fontId="17" fillId="0" borderId="9" xfId="1" applyFont="1" applyBorder="1" applyAlignment="1">
      <alignment horizontal="right" vertical="center" wrapText="1" indent="1"/>
    </xf>
    <xf numFmtId="0" fontId="15" fillId="0" borderId="22" xfId="0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5" fillId="2" borderId="23" xfId="0" applyNumberFormat="1" applyFont="1" applyFill="1" applyBorder="1" applyAlignment="1">
      <alignment horizontal="right" vertical="center" wrapText="1" indent="1"/>
    </xf>
    <xf numFmtId="0" fontId="15" fillId="2" borderId="23" xfId="0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4" fillId="0" borderId="21" xfId="0" applyNumberFormat="1" applyFont="1" applyBorder="1" applyAlignment="1">
      <alignment horizontal="right" vertical="center" wrapText="1" indent="1"/>
    </xf>
    <xf numFmtId="2" fontId="14" fillId="0" borderId="22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11" fillId="0" borderId="22" xfId="1" applyFont="1" applyBorder="1" applyAlignment="1">
      <alignment horizontal="right" vertical="center" wrapText="1" indent="1"/>
    </xf>
    <xf numFmtId="2" fontId="7" fillId="0" borderId="9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0" fontId="7" fillId="0" borderId="22" xfId="0" applyFont="1" applyBorder="1" applyAlignment="1">
      <alignment horizontal="right" vertical="center" indent="1"/>
    </xf>
    <xf numFmtId="2" fontId="21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horizontal="right" vertical="center" wrapText="1" indent="1"/>
    </xf>
    <xf numFmtId="0" fontId="21" fillId="0" borderId="22" xfId="0" applyFont="1" applyBorder="1" applyAlignment="1">
      <alignment horizontal="right" vertical="center" wrapText="1" indent="1"/>
    </xf>
    <xf numFmtId="2" fontId="15" fillId="0" borderId="13" xfId="0" quotePrefix="1" applyNumberFormat="1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5" fillId="2" borderId="25" xfId="0" applyNumberFormat="1" applyFont="1" applyFill="1" applyBorder="1" applyAlignment="1">
      <alignment horizontal="right" vertical="center" wrapText="1" indent="1"/>
    </xf>
    <xf numFmtId="2" fontId="12" fillId="2" borderId="25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0" fontId="12" fillId="4" borderId="27" xfId="0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2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3" fillId="0" borderId="0" xfId="0" applyFont="1" applyAlignment="1">
      <alignment vertical="center"/>
    </xf>
    <xf numFmtId="0" fontId="5" fillId="3" borderId="19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3">
    <cellStyle name="Normal" xfId="0" builtinId="0"/>
    <cellStyle name="Normal 2" xfId="1" xr:uid="{2DC53A9B-8811-492E-A414-451503AEEA0D}"/>
    <cellStyle name="Normal_Sheet1 2" xfId="2" xr:uid="{F64E72C5-B520-4073-9E62-C6FCC0CC3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2FDE-B8D1-44D8-AD07-2929FB1410C0}">
  <dimension ref="A2:H85"/>
  <sheetViews>
    <sheetView showGridLines="0" tabSelected="1" workbookViewId="0">
      <selection activeCell="K57" sqref="K57"/>
    </sheetView>
  </sheetViews>
  <sheetFormatPr defaultRowHeight="14.4" x14ac:dyDescent="0.3"/>
  <cols>
    <col min="1" max="1" width="14.5546875" customWidth="1"/>
    <col min="2" max="2" width="11.6640625" customWidth="1"/>
    <col min="3" max="3" width="10.44140625" customWidth="1"/>
    <col min="4" max="4" width="11.6640625" customWidth="1"/>
    <col min="6" max="6" width="8.5546875" customWidth="1"/>
  </cols>
  <sheetData>
    <row r="2" spans="1:8" ht="22.8" customHeight="1" x14ac:dyDescent="0.3">
      <c r="A2" s="109" t="s">
        <v>0</v>
      </c>
      <c r="B2" s="109"/>
      <c r="C2" s="109"/>
      <c r="D2" s="109"/>
      <c r="E2" s="109"/>
      <c r="F2" s="109"/>
      <c r="G2" s="109"/>
      <c r="H2" s="109"/>
    </row>
    <row r="4" spans="1:8" ht="14.4" customHeight="1" x14ac:dyDescent="0.3">
      <c r="A4" s="110" t="s">
        <v>1</v>
      </c>
      <c r="B4" s="1">
        <v>2023</v>
      </c>
      <c r="C4" s="112">
        <v>2024</v>
      </c>
      <c r="D4" s="112"/>
      <c r="E4" s="112"/>
      <c r="F4" s="113"/>
      <c r="G4" s="112" t="s">
        <v>2</v>
      </c>
      <c r="H4" s="112"/>
    </row>
    <row r="5" spans="1:8" ht="24" x14ac:dyDescent="0.3">
      <c r="A5" s="111"/>
      <c r="B5" s="2" t="s">
        <v>3</v>
      </c>
      <c r="C5" s="3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4" t="s">
        <v>9</v>
      </c>
    </row>
    <row r="6" spans="1:8" ht="14.4" customHeight="1" x14ac:dyDescent="0.3">
      <c r="A6" s="114" t="s">
        <v>10</v>
      </c>
      <c r="B6" s="114"/>
      <c r="C6" s="114"/>
      <c r="D6" s="114"/>
      <c r="E6" s="115"/>
      <c r="F6" s="115"/>
      <c r="G6" s="115"/>
      <c r="H6" s="114"/>
    </row>
    <row r="7" spans="1:8" x14ac:dyDescent="0.3">
      <c r="A7" s="5" t="s">
        <v>11</v>
      </c>
      <c r="B7" s="6" t="s">
        <v>12</v>
      </c>
      <c r="C7" s="7" t="s">
        <v>13</v>
      </c>
      <c r="D7" s="7" t="s">
        <v>12</v>
      </c>
      <c r="E7" s="7" t="s">
        <v>12</v>
      </c>
      <c r="F7" s="8" t="s">
        <v>13</v>
      </c>
      <c r="G7" s="9" t="s">
        <v>12</v>
      </c>
      <c r="H7" s="10" t="s">
        <v>12</v>
      </c>
    </row>
    <row r="8" spans="1:8" ht="14.4" customHeight="1" x14ac:dyDescent="0.3">
      <c r="A8" s="11" t="s">
        <v>14</v>
      </c>
      <c r="B8" s="12">
        <v>449.71</v>
      </c>
      <c r="C8" s="13">
        <v>418.72</v>
      </c>
      <c r="D8" s="14">
        <v>453.65</v>
      </c>
      <c r="E8" s="14">
        <v>443.31</v>
      </c>
      <c r="F8" s="15" t="s">
        <v>13</v>
      </c>
      <c r="G8" s="10" t="s">
        <v>12</v>
      </c>
      <c r="H8" s="10" t="s">
        <v>12</v>
      </c>
    </row>
    <row r="9" spans="1:8" x14ac:dyDescent="0.3">
      <c r="A9" s="11" t="s">
        <v>15</v>
      </c>
      <c r="B9" s="12" t="s">
        <v>13</v>
      </c>
      <c r="C9" s="13">
        <v>403.92</v>
      </c>
      <c r="D9" s="14">
        <v>422.11</v>
      </c>
      <c r="E9" s="13" t="s">
        <v>13</v>
      </c>
      <c r="F9" s="15">
        <v>434.16</v>
      </c>
      <c r="G9" s="10" t="s">
        <v>12</v>
      </c>
      <c r="H9" s="10" t="s">
        <v>12</v>
      </c>
    </row>
    <row r="10" spans="1:8" x14ac:dyDescent="0.3">
      <c r="A10" s="16" t="s">
        <v>16</v>
      </c>
      <c r="B10" s="17">
        <v>446.58</v>
      </c>
      <c r="C10" s="18">
        <v>410.02</v>
      </c>
      <c r="D10" s="19">
        <v>436.48</v>
      </c>
      <c r="E10" s="19">
        <v>445.37</v>
      </c>
      <c r="F10" s="20">
        <v>433.35</v>
      </c>
      <c r="G10" s="21">
        <f>F10/E10*100-100</f>
        <v>-2.6988795832678392</v>
      </c>
      <c r="H10" s="22">
        <f>(F10/B10-1)*100</f>
        <v>-2.9625151148730211</v>
      </c>
    </row>
    <row r="11" spans="1:8" x14ac:dyDescent="0.3">
      <c r="A11" s="11" t="s">
        <v>17</v>
      </c>
      <c r="B11" s="6" t="s">
        <v>13</v>
      </c>
      <c r="C11" s="13" t="s">
        <v>12</v>
      </c>
      <c r="D11" s="13" t="s">
        <v>13</v>
      </c>
      <c r="E11" s="13">
        <v>351.03</v>
      </c>
      <c r="F11" s="15" t="s">
        <v>13</v>
      </c>
      <c r="G11" s="10" t="s">
        <v>12</v>
      </c>
      <c r="H11" s="10" t="s">
        <v>12</v>
      </c>
    </row>
    <row r="12" spans="1:8" x14ac:dyDescent="0.3">
      <c r="A12" s="11" t="s">
        <v>18</v>
      </c>
      <c r="B12" s="23">
        <v>413.36</v>
      </c>
      <c r="C12" s="13">
        <v>421.21</v>
      </c>
      <c r="D12" s="14">
        <v>425.96</v>
      </c>
      <c r="E12" s="14">
        <v>413.14</v>
      </c>
      <c r="F12" s="24">
        <v>425.18</v>
      </c>
      <c r="G12" s="10">
        <f>F12/E12*100-100</f>
        <v>2.9142663503896955</v>
      </c>
      <c r="H12" s="10">
        <f>(F12/B12-1)*100</f>
        <v>2.8594929359396115</v>
      </c>
    </row>
    <row r="13" spans="1:8" x14ac:dyDescent="0.3">
      <c r="A13" s="11" t="s">
        <v>19</v>
      </c>
      <c r="B13" s="23">
        <v>421.96</v>
      </c>
      <c r="C13" s="13">
        <v>409.67</v>
      </c>
      <c r="D13" s="14">
        <v>413.02</v>
      </c>
      <c r="E13" s="14">
        <v>416.55</v>
      </c>
      <c r="F13" s="24">
        <v>429.63</v>
      </c>
      <c r="G13" s="10">
        <f>F13/E13*100-100</f>
        <v>3.1400792221822087</v>
      </c>
      <c r="H13" s="10">
        <f>(F13/B13-1)*100</f>
        <v>1.8177078396056645</v>
      </c>
    </row>
    <row r="14" spans="1:8" x14ac:dyDescent="0.3">
      <c r="A14" s="16" t="s">
        <v>20</v>
      </c>
      <c r="B14" s="25">
        <v>416.78</v>
      </c>
      <c r="C14" s="26">
        <v>414.05</v>
      </c>
      <c r="D14" s="27">
        <v>417.68</v>
      </c>
      <c r="E14" s="27">
        <v>413.63</v>
      </c>
      <c r="F14" s="28">
        <v>427.31</v>
      </c>
      <c r="G14" s="21">
        <f>F14/E14*100-100</f>
        <v>3.3073036288470377</v>
      </c>
      <c r="H14" s="22">
        <f>(F14/B14-1)*100</f>
        <v>2.5265127885215399</v>
      </c>
    </row>
    <row r="15" spans="1:8" x14ac:dyDescent="0.3">
      <c r="A15" s="11" t="s">
        <v>21</v>
      </c>
      <c r="B15" s="23">
        <v>369.34</v>
      </c>
      <c r="C15" s="13" t="s">
        <v>13</v>
      </c>
      <c r="D15" s="14">
        <v>367.69</v>
      </c>
      <c r="E15" s="14">
        <v>369.83</v>
      </c>
      <c r="F15" s="24">
        <v>366.81</v>
      </c>
      <c r="G15" s="29">
        <f>F15/E15*100-100</f>
        <v>-0.81659140686261367</v>
      </c>
      <c r="H15" s="29">
        <f>(F15/B15-1)*100</f>
        <v>-0.68500568581794097</v>
      </c>
    </row>
    <row r="16" spans="1:8" x14ac:dyDescent="0.3">
      <c r="A16" s="11" t="s">
        <v>22</v>
      </c>
      <c r="B16" s="23">
        <v>396.56</v>
      </c>
      <c r="C16" s="30">
        <v>384.04</v>
      </c>
      <c r="D16" s="31">
        <v>389.86</v>
      </c>
      <c r="E16" s="31">
        <v>398.94</v>
      </c>
      <c r="F16" s="32">
        <v>399.59</v>
      </c>
      <c r="G16" s="10">
        <f t="shared" ref="G16:G22" si="0">F16/E16*100-100</f>
        <v>0.16293176918833296</v>
      </c>
      <c r="H16" s="10">
        <f>(F16/B16-1)*100</f>
        <v>0.76407101069193573</v>
      </c>
    </row>
    <row r="17" spans="1:8" x14ac:dyDescent="0.3">
      <c r="A17" s="11" t="s">
        <v>23</v>
      </c>
      <c r="B17" s="23">
        <v>407.02</v>
      </c>
      <c r="C17" s="13">
        <v>403.96</v>
      </c>
      <c r="D17" s="14">
        <v>402.49</v>
      </c>
      <c r="E17" s="14">
        <v>404.1</v>
      </c>
      <c r="F17" s="24">
        <v>415.55</v>
      </c>
      <c r="G17" s="10">
        <f t="shared" si="0"/>
        <v>2.8334570650828823</v>
      </c>
      <c r="H17" s="10">
        <f t="shared" ref="H17:H21" si="1">(F17/B17-1)*100</f>
        <v>2.0957201120338054</v>
      </c>
    </row>
    <row r="18" spans="1:8" x14ac:dyDescent="0.3">
      <c r="A18" s="16" t="s">
        <v>24</v>
      </c>
      <c r="B18" s="25">
        <v>394.51</v>
      </c>
      <c r="C18" s="26">
        <v>391.58</v>
      </c>
      <c r="D18" s="27">
        <v>394.54</v>
      </c>
      <c r="E18" s="27">
        <v>400.89</v>
      </c>
      <c r="F18" s="28">
        <v>404.48</v>
      </c>
      <c r="G18" s="21">
        <f t="shared" si="0"/>
        <v>0.89550749582181766</v>
      </c>
      <c r="H18" s="22">
        <f t="shared" si="1"/>
        <v>2.5271856226711797</v>
      </c>
    </row>
    <row r="19" spans="1:8" x14ac:dyDescent="0.3">
      <c r="A19" s="11" t="s">
        <v>25</v>
      </c>
      <c r="B19" s="23">
        <v>283.17</v>
      </c>
      <c r="C19" s="10" t="s">
        <v>13</v>
      </c>
      <c r="D19" s="33">
        <v>285.95</v>
      </c>
      <c r="E19" s="10" t="s">
        <v>13</v>
      </c>
      <c r="F19" s="34">
        <v>286.92</v>
      </c>
      <c r="G19" s="29" t="s">
        <v>12</v>
      </c>
      <c r="H19" s="29">
        <f t="shared" si="1"/>
        <v>1.324292827630047</v>
      </c>
    </row>
    <row r="20" spans="1:8" x14ac:dyDescent="0.3">
      <c r="A20" s="11" t="s">
        <v>26</v>
      </c>
      <c r="B20" s="23">
        <v>333.67</v>
      </c>
      <c r="C20" s="30">
        <v>338.72</v>
      </c>
      <c r="D20" s="31">
        <v>341.69</v>
      </c>
      <c r="E20" s="31">
        <v>352.87</v>
      </c>
      <c r="F20" s="32">
        <v>330.08</v>
      </c>
      <c r="G20" s="10">
        <f t="shared" si="0"/>
        <v>-6.4584691246068076</v>
      </c>
      <c r="H20" s="10">
        <f t="shared" si="1"/>
        <v>-1.0759133275391908</v>
      </c>
    </row>
    <row r="21" spans="1:8" x14ac:dyDescent="0.3">
      <c r="A21" s="16" t="s">
        <v>27</v>
      </c>
      <c r="B21" s="35">
        <v>342.88</v>
      </c>
      <c r="C21" s="36">
        <v>331.43</v>
      </c>
      <c r="D21" s="36">
        <v>313.89999999999998</v>
      </c>
      <c r="E21" s="36">
        <v>354.32</v>
      </c>
      <c r="F21" s="37">
        <v>327.55</v>
      </c>
      <c r="G21" s="21">
        <f t="shared" si="0"/>
        <v>-7.5553172273650944</v>
      </c>
      <c r="H21" s="22">
        <f t="shared" si="1"/>
        <v>-4.4709519365375598</v>
      </c>
    </row>
    <row r="22" spans="1:8" x14ac:dyDescent="0.3">
      <c r="A22" s="38" t="s">
        <v>28</v>
      </c>
      <c r="B22" s="39">
        <v>400.44</v>
      </c>
      <c r="C22" s="39">
        <v>394.61</v>
      </c>
      <c r="D22" s="40">
        <v>400.79</v>
      </c>
      <c r="E22" s="40">
        <v>409.36</v>
      </c>
      <c r="F22" s="40">
        <v>409.84</v>
      </c>
      <c r="G22" s="41">
        <f t="shared" si="0"/>
        <v>0.11725620480748944</v>
      </c>
      <c r="H22" s="42">
        <f>F22/B22*100-100</f>
        <v>2.3474178403755701</v>
      </c>
    </row>
    <row r="23" spans="1:8" x14ac:dyDescent="0.3">
      <c r="A23" s="108" t="s">
        <v>29</v>
      </c>
      <c r="B23" s="108"/>
      <c r="C23" s="108"/>
      <c r="D23" s="108"/>
      <c r="E23" s="108"/>
      <c r="F23" s="108"/>
      <c r="G23" s="108"/>
      <c r="H23" s="108"/>
    </row>
    <row r="24" spans="1:8" x14ac:dyDescent="0.3">
      <c r="A24" s="43" t="s">
        <v>14</v>
      </c>
      <c r="B24" s="44" t="s">
        <v>13</v>
      </c>
      <c r="C24" s="45" t="s">
        <v>13</v>
      </c>
      <c r="D24" s="7">
        <v>434.8</v>
      </c>
      <c r="E24" s="7">
        <v>413.16</v>
      </c>
      <c r="F24" s="46">
        <v>407.14</v>
      </c>
      <c r="G24" s="29">
        <f t="shared" ref="G24:G33" si="2">F24/E24*100-100</f>
        <v>-1.4570626391712693</v>
      </c>
      <c r="H24" s="47" t="s">
        <v>12</v>
      </c>
    </row>
    <row r="25" spans="1:8" x14ac:dyDescent="0.3">
      <c r="A25" s="43" t="s">
        <v>15</v>
      </c>
      <c r="B25" s="6">
        <v>399.95</v>
      </c>
      <c r="C25" s="14">
        <v>411.8</v>
      </c>
      <c r="D25" s="14" t="s">
        <v>13</v>
      </c>
      <c r="E25" s="14" t="s">
        <v>13</v>
      </c>
      <c r="F25" s="48" t="s">
        <v>13</v>
      </c>
      <c r="G25" s="10" t="s">
        <v>12</v>
      </c>
      <c r="H25" s="47" t="s">
        <v>12</v>
      </c>
    </row>
    <row r="26" spans="1:8" x14ac:dyDescent="0.3">
      <c r="A26" s="16" t="s">
        <v>16</v>
      </c>
      <c r="B26" s="49">
        <v>407.09</v>
      </c>
      <c r="C26" s="50">
        <v>413.35</v>
      </c>
      <c r="D26" s="50">
        <v>426.24</v>
      </c>
      <c r="E26" s="50">
        <v>393.28</v>
      </c>
      <c r="F26" s="51">
        <v>403.88</v>
      </c>
      <c r="G26" s="21">
        <f t="shared" si="2"/>
        <v>2.6952807160292878</v>
      </c>
      <c r="H26" s="52">
        <f t="shared" ref="H26:H37" si="3">F26/B26*100-100</f>
        <v>-0.78852342233903983</v>
      </c>
    </row>
    <row r="27" spans="1:8" x14ac:dyDescent="0.3">
      <c r="A27" s="11" t="s">
        <v>17</v>
      </c>
      <c r="B27" s="6" t="s">
        <v>13</v>
      </c>
      <c r="C27" s="14" t="s">
        <v>12</v>
      </c>
      <c r="D27" s="14" t="s">
        <v>12</v>
      </c>
      <c r="E27" s="14" t="s">
        <v>13</v>
      </c>
      <c r="F27" s="48" t="s">
        <v>13</v>
      </c>
      <c r="G27" s="10" t="s">
        <v>12</v>
      </c>
      <c r="H27" s="47" t="s">
        <v>12</v>
      </c>
    </row>
    <row r="28" spans="1:8" x14ac:dyDescent="0.3">
      <c r="A28" s="11" t="s">
        <v>18</v>
      </c>
      <c r="B28" s="6">
        <v>415.21</v>
      </c>
      <c r="C28" s="14">
        <v>400.74</v>
      </c>
      <c r="D28" s="14">
        <v>409.31</v>
      </c>
      <c r="E28" s="14">
        <v>412.27</v>
      </c>
      <c r="F28" s="48">
        <v>417.78</v>
      </c>
      <c r="G28" s="29">
        <f t="shared" si="2"/>
        <v>1.3365027773061229</v>
      </c>
      <c r="H28" s="53">
        <f t="shared" si="3"/>
        <v>0.6189638977866565</v>
      </c>
    </row>
    <row r="29" spans="1:8" x14ac:dyDescent="0.3">
      <c r="A29" s="11" t="s">
        <v>19</v>
      </c>
      <c r="B29" s="6">
        <v>421.63</v>
      </c>
      <c r="C29" s="14">
        <v>421.27</v>
      </c>
      <c r="D29" s="14">
        <v>408.15</v>
      </c>
      <c r="E29" s="14">
        <v>421.51</v>
      </c>
      <c r="F29" s="48">
        <v>435.07</v>
      </c>
      <c r="G29" s="29">
        <f t="shared" si="2"/>
        <v>3.217005527745485</v>
      </c>
      <c r="H29" s="53">
        <f t="shared" si="3"/>
        <v>3.1876289637834248</v>
      </c>
    </row>
    <row r="30" spans="1:8" x14ac:dyDescent="0.3">
      <c r="A30" s="16" t="s">
        <v>20</v>
      </c>
      <c r="B30" s="49">
        <v>416.23</v>
      </c>
      <c r="C30" s="21">
        <v>407.93</v>
      </c>
      <c r="D30" s="54">
        <v>408.29</v>
      </c>
      <c r="E30" s="54">
        <v>417.26</v>
      </c>
      <c r="F30" s="55">
        <v>423.07</v>
      </c>
      <c r="G30" s="22">
        <f t="shared" si="2"/>
        <v>1.3924171979101629</v>
      </c>
      <c r="H30" s="52">
        <f t="shared" si="3"/>
        <v>1.6433222016673454</v>
      </c>
    </row>
    <row r="31" spans="1:8" x14ac:dyDescent="0.3">
      <c r="A31" s="11" t="s">
        <v>21</v>
      </c>
      <c r="B31" s="6">
        <v>376.51</v>
      </c>
      <c r="C31" s="14">
        <v>365.04</v>
      </c>
      <c r="D31" s="14" t="s">
        <v>13</v>
      </c>
      <c r="E31" s="14" t="s">
        <v>13</v>
      </c>
      <c r="F31" s="48">
        <v>379.13</v>
      </c>
      <c r="G31" s="29" t="s">
        <v>12</v>
      </c>
      <c r="H31" s="53">
        <f t="shared" si="3"/>
        <v>0.69586465166928235</v>
      </c>
    </row>
    <row r="32" spans="1:8" x14ac:dyDescent="0.3">
      <c r="A32" s="11" t="s">
        <v>22</v>
      </c>
      <c r="B32" s="23">
        <v>408.92</v>
      </c>
      <c r="C32" s="30">
        <v>388.35</v>
      </c>
      <c r="D32" s="31">
        <v>385.44</v>
      </c>
      <c r="E32" s="31">
        <v>400.5</v>
      </c>
      <c r="F32" s="56">
        <v>400.97</v>
      </c>
      <c r="G32" s="29">
        <f t="shared" si="2"/>
        <v>0.1173533083645566</v>
      </c>
      <c r="H32" s="53">
        <f t="shared" si="3"/>
        <v>-1.9441455541426222</v>
      </c>
    </row>
    <row r="33" spans="1:8" x14ac:dyDescent="0.3">
      <c r="A33" s="11" t="s">
        <v>23</v>
      </c>
      <c r="B33" s="6">
        <v>403.21</v>
      </c>
      <c r="C33" s="14" t="s">
        <v>13</v>
      </c>
      <c r="D33" s="14">
        <v>406.36</v>
      </c>
      <c r="E33" s="14">
        <v>399.75</v>
      </c>
      <c r="F33" s="48">
        <v>421.74</v>
      </c>
      <c r="G33" s="29">
        <f t="shared" si="2"/>
        <v>5.5009380863039468</v>
      </c>
      <c r="H33" s="53">
        <f t="shared" si="3"/>
        <v>4.595620148309834</v>
      </c>
    </row>
    <row r="34" spans="1:8" x14ac:dyDescent="0.3">
      <c r="A34" s="16" t="s">
        <v>24</v>
      </c>
      <c r="B34" s="25">
        <v>401.89</v>
      </c>
      <c r="C34" s="26">
        <v>392.88</v>
      </c>
      <c r="D34" s="26">
        <v>389.5</v>
      </c>
      <c r="E34" s="26">
        <v>395.17</v>
      </c>
      <c r="F34" s="57">
        <v>403.42</v>
      </c>
      <c r="G34" s="21">
        <f>F34/E34*100-100</f>
        <v>2.0877090872282906</v>
      </c>
      <c r="H34" s="52">
        <f t="shared" si="3"/>
        <v>0.38070118689195453</v>
      </c>
    </row>
    <row r="35" spans="1:8" x14ac:dyDescent="0.3">
      <c r="A35" s="11" t="s">
        <v>25</v>
      </c>
      <c r="B35" s="23">
        <v>292.45</v>
      </c>
      <c r="C35" s="14" t="s">
        <v>13</v>
      </c>
      <c r="D35" s="14">
        <v>345.26</v>
      </c>
      <c r="E35" s="14" t="s">
        <v>13</v>
      </c>
      <c r="F35" s="48">
        <v>350.71</v>
      </c>
      <c r="G35" s="21" t="s">
        <v>12</v>
      </c>
      <c r="H35" s="53">
        <f t="shared" si="3"/>
        <v>19.921354077620094</v>
      </c>
    </row>
    <row r="36" spans="1:8" x14ac:dyDescent="0.3">
      <c r="A36" s="11" t="s">
        <v>26</v>
      </c>
      <c r="B36" s="23" t="s">
        <v>13</v>
      </c>
      <c r="C36" s="14">
        <v>373.83</v>
      </c>
      <c r="D36" s="14">
        <v>378.68</v>
      </c>
      <c r="E36" s="14">
        <v>389.28</v>
      </c>
      <c r="F36" s="48" t="s">
        <v>13</v>
      </c>
      <c r="G36" s="10" t="s">
        <v>12</v>
      </c>
      <c r="H36" s="47" t="s">
        <v>12</v>
      </c>
    </row>
    <row r="37" spans="1:8" x14ac:dyDescent="0.3">
      <c r="A37" s="16" t="s">
        <v>27</v>
      </c>
      <c r="B37" s="35">
        <v>335.7</v>
      </c>
      <c r="C37" s="58">
        <v>369.64</v>
      </c>
      <c r="D37" s="59">
        <v>375</v>
      </c>
      <c r="E37" s="59">
        <v>385.51</v>
      </c>
      <c r="F37" s="60">
        <v>347.75</v>
      </c>
      <c r="G37" s="21">
        <f t="shared" ref="G37" si="4">F37/E37*100-100</f>
        <v>-9.7948172550647143</v>
      </c>
      <c r="H37" s="52">
        <f t="shared" si="3"/>
        <v>3.5895144474232978</v>
      </c>
    </row>
    <row r="38" spans="1:8" x14ac:dyDescent="0.3">
      <c r="A38" s="61" t="s">
        <v>28</v>
      </c>
      <c r="B38" s="62">
        <v>400.18</v>
      </c>
      <c r="C38" s="62">
        <v>398.36</v>
      </c>
      <c r="D38" s="63">
        <v>399.65</v>
      </c>
      <c r="E38" s="63">
        <v>400.18</v>
      </c>
      <c r="F38" s="63">
        <v>405.72</v>
      </c>
      <c r="G38" s="64">
        <f>F38/E38*100-100</f>
        <v>1.3843770303363527</v>
      </c>
      <c r="H38" s="42">
        <f>F38/B38*100-100</f>
        <v>1.3843770303363527</v>
      </c>
    </row>
    <row r="39" spans="1:8" x14ac:dyDescent="0.3">
      <c r="A39" s="108" t="s">
        <v>30</v>
      </c>
      <c r="B39" s="108"/>
      <c r="C39" s="108"/>
      <c r="D39" s="108"/>
      <c r="E39" s="108"/>
      <c r="F39" s="108"/>
      <c r="G39" s="108"/>
      <c r="H39" s="108"/>
    </row>
    <row r="40" spans="1:8" x14ac:dyDescent="0.3">
      <c r="A40" s="43" t="s">
        <v>15</v>
      </c>
      <c r="B40" s="6" t="s">
        <v>13</v>
      </c>
      <c r="C40" s="7" t="s">
        <v>13</v>
      </c>
      <c r="D40" s="7" t="s">
        <v>13</v>
      </c>
      <c r="E40" s="7" t="s">
        <v>13</v>
      </c>
      <c r="F40" s="46" t="s">
        <v>13</v>
      </c>
      <c r="G40" s="47" t="s">
        <v>12</v>
      </c>
      <c r="H40" s="7" t="s">
        <v>12</v>
      </c>
    </row>
    <row r="41" spans="1:8" x14ac:dyDescent="0.3">
      <c r="A41" s="43" t="s">
        <v>31</v>
      </c>
      <c r="B41" s="6" t="s">
        <v>13</v>
      </c>
      <c r="C41" s="13" t="s">
        <v>13</v>
      </c>
      <c r="D41" s="13" t="s">
        <v>13</v>
      </c>
      <c r="E41" s="13" t="s">
        <v>13</v>
      </c>
      <c r="F41" s="65" t="s">
        <v>13</v>
      </c>
      <c r="G41" s="47" t="s">
        <v>12</v>
      </c>
      <c r="H41" s="47" t="s">
        <v>12</v>
      </c>
    </row>
    <row r="42" spans="1:8" x14ac:dyDescent="0.3">
      <c r="A42" s="66" t="s">
        <v>16</v>
      </c>
      <c r="B42" s="23" t="s">
        <v>13</v>
      </c>
      <c r="C42" s="13" t="s">
        <v>13</v>
      </c>
      <c r="D42" s="13" t="s">
        <v>13</v>
      </c>
      <c r="E42" s="13" t="s">
        <v>13</v>
      </c>
      <c r="F42" s="65" t="s">
        <v>13</v>
      </c>
      <c r="G42" s="47" t="s">
        <v>12</v>
      </c>
      <c r="H42" s="22" t="s">
        <v>12</v>
      </c>
    </row>
    <row r="43" spans="1:8" ht="14.4" customHeight="1" x14ac:dyDescent="0.3">
      <c r="A43" s="43" t="s">
        <v>18</v>
      </c>
      <c r="B43" s="67">
        <v>329.22</v>
      </c>
      <c r="C43" s="13">
        <v>328.11</v>
      </c>
      <c r="D43" s="13" t="s">
        <v>13</v>
      </c>
      <c r="E43" s="13" t="s">
        <v>13</v>
      </c>
      <c r="F43" s="65">
        <v>370.77</v>
      </c>
      <c r="G43" s="10" t="s">
        <v>12</v>
      </c>
      <c r="H43" s="47">
        <f t="shared" ref="H43:H58" si="5">F43/B43*100-100</f>
        <v>12.620739930745373</v>
      </c>
    </row>
    <row r="44" spans="1:8" x14ac:dyDescent="0.3">
      <c r="A44" s="11" t="s">
        <v>19</v>
      </c>
      <c r="B44" s="68">
        <v>356.62</v>
      </c>
      <c r="C44" s="13" t="s">
        <v>13</v>
      </c>
      <c r="D44" s="14">
        <v>363.16</v>
      </c>
      <c r="E44" s="14">
        <v>361.59</v>
      </c>
      <c r="F44" s="48">
        <v>376.17</v>
      </c>
      <c r="G44" s="47">
        <f>F44/E44*100-100</f>
        <v>4.0321911557288814</v>
      </c>
      <c r="H44" s="47">
        <f t="shared" si="5"/>
        <v>5.4820256856037162</v>
      </c>
    </row>
    <row r="45" spans="1:8" x14ac:dyDescent="0.3">
      <c r="A45" s="11" t="s">
        <v>32</v>
      </c>
      <c r="B45" s="68">
        <v>376.92</v>
      </c>
      <c r="C45" s="13">
        <v>388.53</v>
      </c>
      <c r="D45" s="14">
        <v>376.83</v>
      </c>
      <c r="E45" s="14">
        <v>346.92</v>
      </c>
      <c r="F45" s="48">
        <v>375.57</v>
      </c>
      <c r="G45" s="47">
        <f>F45/E45*100-100</f>
        <v>8.2583881010031064</v>
      </c>
      <c r="H45" s="47">
        <f t="shared" si="5"/>
        <v>-0.35816618911175624</v>
      </c>
    </row>
    <row r="46" spans="1:8" x14ac:dyDescent="0.3">
      <c r="A46" s="11" t="s">
        <v>33</v>
      </c>
      <c r="B46" s="6" t="s">
        <v>13</v>
      </c>
      <c r="C46" s="13" t="s">
        <v>13</v>
      </c>
      <c r="D46" s="14">
        <v>370.16</v>
      </c>
      <c r="E46" s="14">
        <v>366.99</v>
      </c>
      <c r="F46" s="48">
        <v>367.19</v>
      </c>
      <c r="G46" s="47">
        <f>F46/E46*100-100</f>
        <v>5.449739774925888E-2</v>
      </c>
      <c r="H46" s="47" t="s">
        <v>12</v>
      </c>
    </row>
    <row r="47" spans="1:8" x14ac:dyDescent="0.3">
      <c r="A47" s="16" t="s">
        <v>20</v>
      </c>
      <c r="B47" s="69">
        <v>360.67</v>
      </c>
      <c r="C47" s="26">
        <v>398.77</v>
      </c>
      <c r="D47" s="27">
        <v>370.17</v>
      </c>
      <c r="E47" s="27">
        <v>355.06</v>
      </c>
      <c r="F47" s="70">
        <v>373.47</v>
      </c>
      <c r="G47" s="71">
        <f>F47/E47*100-100</f>
        <v>5.185039148312967</v>
      </c>
      <c r="H47" s="52">
        <f t="shared" si="5"/>
        <v>3.5489505642276811</v>
      </c>
    </row>
    <row r="48" spans="1:8" x14ac:dyDescent="0.3">
      <c r="A48" s="11" t="s">
        <v>21</v>
      </c>
      <c r="B48" s="23" t="s">
        <v>13</v>
      </c>
      <c r="C48" s="13" t="s">
        <v>13</v>
      </c>
      <c r="D48" s="13" t="s">
        <v>13</v>
      </c>
      <c r="E48" s="13">
        <v>333.21</v>
      </c>
      <c r="F48" s="65">
        <v>363.04</v>
      </c>
      <c r="G48" s="53">
        <f t="shared" ref="G48:G50" si="6">F48/E48*100-100</f>
        <v>8.9523123555715642</v>
      </c>
      <c r="H48" s="53" t="s">
        <v>12</v>
      </c>
    </row>
    <row r="49" spans="1:8" x14ac:dyDescent="0.3">
      <c r="A49" s="11" t="s">
        <v>22</v>
      </c>
      <c r="B49" s="68">
        <v>369.71</v>
      </c>
      <c r="C49" s="30">
        <v>348.46</v>
      </c>
      <c r="D49" s="31">
        <v>334.28</v>
      </c>
      <c r="E49" s="31">
        <v>357.04</v>
      </c>
      <c r="F49" s="56">
        <v>331.42</v>
      </c>
      <c r="G49" s="53">
        <f t="shared" si="6"/>
        <v>-7.1756665919784979</v>
      </c>
      <c r="H49" s="53">
        <f t="shared" si="5"/>
        <v>-10.356766113981223</v>
      </c>
    </row>
    <row r="50" spans="1:8" x14ac:dyDescent="0.3">
      <c r="A50" s="11" t="s">
        <v>23</v>
      </c>
      <c r="B50" s="68">
        <v>390.62</v>
      </c>
      <c r="C50" s="30">
        <v>374.01</v>
      </c>
      <c r="D50" s="31">
        <v>356.91</v>
      </c>
      <c r="E50" s="31">
        <v>363.02</v>
      </c>
      <c r="F50" s="56">
        <v>368.12</v>
      </c>
      <c r="G50" s="53">
        <f t="shared" si="6"/>
        <v>1.4048812737590168</v>
      </c>
      <c r="H50" s="53">
        <f t="shared" si="5"/>
        <v>-5.7600737289437234</v>
      </c>
    </row>
    <row r="51" spans="1:8" x14ac:dyDescent="0.3">
      <c r="A51" s="11" t="s">
        <v>34</v>
      </c>
      <c r="B51" s="68">
        <v>378.59</v>
      </c>
      <c r="C51" s="13">
        <v>359.29</v>
      </c>
      <c r="D51" s="14">
        <v>371.15</v>
      </c>
      <c r="E51" s="14">
        <v>370.88</v>
      </c>
      <c r="F51" s="48">
        <v>369.72</v>
      </c>
      <c r="G51" s="53">
        <f>F51/E51*100-100</f>
        <v>-0.31276962899050886</v>
      </c>
      <c r="H51" s="53">
        <f t="shared" si="5"/>
        <v>-2.3429039330145969</v>
      </c>
    </row>
    <row r="52" spans="1:8" x14ac:dyDescent="0.3">
      <c r="A52" s="11" t="s">
        <v>35</v>
      </c>
      <c r="B52" s="6" t="s">
        <v>13</v>
      </c>
      <c r="C52" s="13" t="s">
        <v>13</v>
      </c>
      <c r="D52" s="13" t="s">
        <v>13</v>
      </c>
      <c r="E52" s="13" t="s">
        <v>13</v>
      </c>
      <c r="F52" s="65" t="s">
        <v>13</v>
      </c>
      <c r="G52" s="47" t="s">
        <v>12</v>
      </c>
      <c r="H52" s="53" t="s">
        <v>12</v>
      </c>
    </row>
    <row r="53" spans="1:8" x14ac:dyDescent="0.3">
      <c r="A53" s="16" t="s">
        <v>24</v>
      </c>
      <c r="B53" s="25">
        <v>383.77</v>
      </c>
      <c r="C53" s="26">
        <v>366.23</v>
      </c>
      <c r="D53" s="27">
        <v>358.42</v>
      </c>
      <c r="E53" s="27">
        <v>363.52</v>
      </c>
      <c r="F53" s="70">
        <v>364.12</v>
      </c>
      <c r="G53" s="71">
        <f>F53/E53*100-100</f>
        <v>0.16505281690142226</v>
      </c>
      <c r="H53" s="52">
        <f>F53/B53*100-100</f>
        <v>-5.1202543189931475</v>
      </c>
    </row>
    <row r="54" spans="1:8" x14ac:dyDescent="0.3">
      <c r="A54" s="11" t="s">
        <v>25</v>
      </c>
      <c r="B54" s="23">
        <v>296.89999999999998</v>
      </c>
      <c r="C54" s="30">
        <v>278.95</v>
      </c>
      <c r="D54" s="31">
        <v>256.02</v>
      </c>
      <c r="E54" s="31">
        <v>249.33</v>
      </c>
      <c r="F54" s="56">
        <v>262.02</v>
      </c>
      <c r="G54" s="47">
        <f t="shared" ref="G54:G58" si="7">F54/E54*100-100</f>
        <v>5.0896402358320216</v>
      </c>
      <c r="H54" s="53">
        <f t="shared" si="5"/>
        <v>-11.748063320983491</v>
      </c>
    </row>
    <row r="55" spans="1:8" x14ac:dyDescent="0.3">
      <c r="A55" s="11" t="s">
        <v>26</v>
      </c>
      <c r="B55" s="23">
        <v>310.58</v>
      </c>
      <c r="C55" s="30">
        <v>291.64999999999998</v>
      </c>
      <c r="D55" s="31">
        <v>286.27</v>
      </c>
      <c r="E55" s="31">
        <v>289</v>
      </c>
      <c r="F55" s="56">
        <v>296.08</v>
      </c>
      <c r="G55" s="47">
        <f t="shared" si="7"/>
        <v>2.4498269896193676</v>
      </c>
      <c r="H55" s="53">
        <f t="shared" si="5"/>
        <v>-4.6686843969347649</v>
      </c>
    </row>
    <row r="56" spans="1:8" x14ac:dyDescent="0.3">
      <c r="A56" s="11" t="s">
        <v>36</v>
      </c>
      <c r="B56" s="23">
        <v>337.11</v>
      </c>
      <c r="C56" s="30">
        <v>293.42</v>
      </c>
      <c r="D56" s="31">
        <v>298.18</v>
      </c>
      <c r="E56" s="31">
        <v>291.24</v>
      </c>
      <c r="F56" s="56">
        <v>299.63</v>
      </c>
      <c r="G56" s="47">
        <f t="shared" si="7"/>
        <v>2.8807856063727542</v>
      </c>
      <c r="H56" s="53">
        <f t="shared" si="5"/>
        <v>-11.118032689626531</v>
      </c>
    </row>
    <row r="57" spans="1:8" x14ac:dyDescent="0.3">
      <c r="A57" s="16" t="s">
        <v>27</v>
      </c>
      <c r="B57" s="35">
        <v>314.3</v>
      </c>
      <c r="C57" s="26">
        <v>289.64999999999998</v>
      </c>
      <c r="D57" s="27">
        <v>283.11</v>
      </c>
      <c r="E57" s="27">
        <v>281.27999999999997</v>
      </c>
      <c r="F57" s="70">
        <v>289.14999999999998</v>
      </c>
      <c r="G57" s="71">
        <f t="shared" si="7"/>
        <v>2.7979237770193492</v>
      </c>
      <c r="H57" s="52">
        <f t="shared" si="5"/>
        <v>-8.0019090041361807</v>
      </c>
    </row>
    <row r="58" spans="1:8" x14ac:dyDescent="0.3">
      <c r="A58" s="38" t="s">
        <v>28</v>
      </c>
      <c r="B58" s="62">
        <v>347.79</v>
      </c>
      <c r="C58" s="72">
        <v>338.46</v>
      </c>
      <c r="D58" s="73">
        <v>328.86</v>
      </c>
      <c r="E58" s="73">
        <v>329.53</v>
      </c>
      <c r="F58" s="73">
        <v>332.14</v>
      </c>
      <c r="G58" s="74">
        <f t="shared" si="7"/>
        <v>0.7920371438108873</v>
      </c>
      <c r="H58" s="42">
        <f t="shared" si="5"/>
        <v>-4.4998418585928306</v>
      </c>
    </row>
    <row r="59" spans="1:8" x14ac:dyDescent="0.3">
      <c r="A59" s="108" t="s">
        <v>37</v>
      </c>
      <c r="B59" s="108"/>
      <c r="C59" s="108"/>
      <c r="D59" s="108"/>
      <c r="E59" s="108"/>
      <c r="F59" s="108"/>
      <c r="G59" s="108"/>
      <c r="H59" s="108"/>
    </row>
    <row r="60" spans="1:8" x14ac:dyDescent="0.3">
      <c r="A60" s="43" t="s">
        <v>14</v>
      </c>
      <c r="B60" s="23" t="s">
        <v>13</v>
      </c>
      <c r="C60" s="75" t="s">
        <v>12</v>
      </c>
      <c r="D60" s="75" t="s">
        <v>13</v>
      </c>
      <c r="E60" s="75" t="s">
        <v>13</v>
      </c>
      <c r="F60" s="76" t="s">
        <v>13</v>
      </c>
      <c r="G60" s="47" t="s">
        <v>12</v>
      </c>
      <c r="H60" s="53" t="s">
        <v>12</v>
      </c>
    </row>
    <row r="61" spans="1:8" ht="14.4" customHeight="1" x14ac:dyDescent="0.3">
      <c r="A61" s="43" t="s">
        <v>15</v>
      </c>
      <c r="B61" s="23">
        <v>406.03</v>
      </c>
      <c r="C61" s="30" t="s">
        <v>13</v>
      </c>
      <c r="D61" s="31">
        <v>376.98</v>
      </c>
      <c r="E61" s="31">
        <v>436.89</v>
      </c>
      <c r="F61" s="77" t="s">
        <v>13</v>
      </c>
      <c r="G61" s="47" t="s">
        <v>12</v>
      </c>
      <c r="H61" s="47" t="s">
        <v>12</v>
      </c>
    </row>
    <row r="62" spans="1:8" x14ac:dyDescent="0.3">
      <c r="A62" s="43" t="s">
        <v>31</v>
      </c>
      <c r="B62" s="23" t="s">
        <v>13</v>
      </c>
      <c r="C62" s="30" t="s">
        <v>13</v>
      </c>
      <c r="D62" s="30" t="s">
        <v>13</v>
      </c>
      <c r="E62" s="30" t="s">
        <v>13</v>
      </c>
      <c r="F62" s="77" t="s">
        <v>13</v>
      </c>
      <c r="G62" s="47" t="s">
        <v>12</v>
      </c>
      <c r="H62" s="53" t="s">
        <v>12</v>
      </c>
    </row>
    <row r="63" spans="1:8" x14ac:dyDescent="0.3">
      <c r="A63" s="78" t="s">
        <v>16</v>
      </c>
      <c r="B63" s="25">
        <v>404.98</v>
      </c>
      <c r="C63" s="79">
        <v>407.69</v>
      </c>
      <c r="D63" s="80">
        <v>382.71</v>
      </c>
      <c r="E63" s="80">
        <v>436.25</v>
      </c>
      <c r="F63" s="77" t="s">
        <v>13</v>
      </c>
      <c r="G63" s="21" t="s">
        <v>12</v>
      </c>
      <c r="H63" s="52" t="s">
        <v>12</v>
      </c>
    </row>
    <row r="64" spans="1:8" x14ac:dyDescent="0.3">
      <c r="A64" s="11" t="s">
        <v>18</v>
      </c>
      <c r="B64" s="23">
        <v>396.55</v>
      </c>
      <c r="C64" s="30">
        <v>371.08</v>
      </c>
      <c r="D64" s="30" t="s">
        <v>13</v>
      </c>
      <c r="E64" s="30">
        <v>375.05</v>
      </c>
      <c r="F64" s="77" t="s">
        <v>13</v>
      </c>
      <c r="G64" s="29" t="s">
        <v>12</v>
      </c>
      <c r="H64" s="53" t="s">
        <v>12</v>
      </c>
    </row>
    <row r="65" spans="1:8" x14ac:dyDescent="0.3">
      <c r="A65" s="11" t="s">
        <v>19</v>
      </c>
      <c r="B65" s="23">
        <v>401.32</v>
      </c>
      <c r="C65" s="30">
        <v>399.62</v>
      </c>
      <c r="D65" s="31">
        <v>421.76</v>
      </c>
      <c r="E65" s="31">
        <v>404.49</v>
      </c>
      <c r="F65" s="56">
        <v>399.36</v>
      </c>
      <c r="G65" s="47">
        <f t="shared" ref="G65:G73" si="8">F65/E65*100-100</f>
        <v>-1.2682637395238459</v>
      </c>
      <c r="H65" s="53">
        <f>F65/B65*100-100</f>
        <v>-0.48838831854878606</v>
      </c>
    </row>
    <row r="66" spans="1:8" x14ac:dyDescent="0.3">
      <c r="A66" s="11" t="s">
        <v>32</v>
      </c>
      <c r="B66" s="23" t="s">
        <v>13</v>
      </c>
      <c r="C66" s="30">
        <v>391.71</v>
      </c>
      <c r="D66" s="31">
        <v>389.22</v>
      </c>
      <c r="E66" s="31">
        <v>396.43</v>
      </c>
      <c r="F66" s="56">
        <v>405.85</v>
      </c>
      <c r="G66" s="47">
        <f t="shared" si="8"/>
        <v>2.3762076533057552</v>
      </c>
      <c r="H66" s="53" t="s">
        <v>12</v>
      </c>
    </row>
    <row r="67" spans="1:8" x14ac:dyDescent="0.3">
      <c r="A67" s="16" t="s">
        <v>20</v>
      </c>
      <c r="B67" s="81">
        <v>397.67</v>
      </c>
      <c r="C67" s="18">
        <v>392.6</v>
      </c>
      <c r="D67" s="19">
        <v>405.09</v>
      </c>
      <c r="E67" s="19">
        <v>399.34</v>
      </c>
      <c r="F67" s="82">
        <v>401.45</v>
      </c>
      <c r="G67" s="21">
        <f t="shared" si="8"/>
        <v>0.52837181349225659</v>
      </c>
      <c r="H67" s="71">
        <f>F67/B67*100-100</f>
        <v>0.9505368773103271</v>
      </c>
    </row>
    <row r="68" spans="1:8" x14ac:dyDescent="0.3">
      <c r="A68" s="11" t="s">
        <v>22</v>
      </c>
      <c r="B68" s="23">
        <v>355.25</v>
      </c>
      <c r="C68" s="30">
        <v>336.6</v>
      </c>
      <c r="D68" s="31">
        <v>338.27</v>
      </c>
      <c r="E68" s="31">
        <v>327.93</v>
      </c>
      <c r="F68" s="56">
        <v>350.58</v>
      </c>
      <c r="G68" s="29">
        <f t="shared" si="8"/>
        <v>6.9069618516146534</v>
      </c>
      <c r="H68" s="53">
        <f>F68/B68*100-100</f>
        <v>-1.3145672061928337</v>
      </c>
    </row>
    <row r="69" spans="1:8" x14ac:dyDescent="0.3">
      <c r="A69" s="11" t="s">
        <v>23</v>
      </c>
      <c r="B69" s="83">
        <v>388.99</v>
      </c>
      <c r="C69" s="84">
        <v>367.85</v>
      </c>
      <c r="D69" s="85">
        <v>363.55</v>
      </c>
      <c r="E69" s="85">
        <v>367.41</v>
      </c>
      <c r="F69" s="86">
        <v>386.93</v>
      </c>
      <c r="G69" s="10">
        <f t="shared" si="8"/>
        <v>5.3128657358264491</v>
      </c>
      <c r="H69" s="53">
        <f t="shared" ref="H69:H75" si="9">F69/B69*100-100</f>
        <v>-0.52957659579936944</v>
      </c>
    </row>
    <row r="70" spans="1:8" x14ac:dyDescent="0.3">
      <c r="A70" s="11" t="s">
        <v>34</v>
      </c>
      <c r="B70" s="23">
        <v>374.46</v>
      </c>
      <c r="C70" s="13">
        <v>382.39</v>
      </c>
      <c r="D70" s="13">
        <v>386.3</v>
      </c>
      <c r="E70" s="13">
        <v>377.09</v>
      </c>
      <c r="F70" s="65">
        <v>388.4</v>
      </c>
      <c r="G70" s="10">
        <f t="shared" si="8"/>
        <v>2.9992839905592916</v>
      </c>
      <c r="H70" s="53">
        <f t="shared" si="9"/>
        <v>3.7226940127116421</v>
      </c>
    </row>
    <row r="71" spans="1:8" x14ac:dyDescent="0.3">
      <c r="A71" s="16" t="s">
        <v>24</v>
      </c>
      <c r="B71" s="25">
        <v>376.7</v>
      </c>
      <c r="C71" s="26">
        <v>365.14</v>
      </c>
      <c r="D71" s="27">
        <v>364.68</v>
      </c>
      <c r="E71" s="27">
        <v>362.22</v>
      </c>
      <c r="F71" s="70">
        <v>383.1</v>
      </c>
      <c r="G71" s="21">
        <f t="shared" si="8"/>
        <v>5.7644525426536291</v>
      </c>
      <c r="H71" s="71">
        <f t="shared" si="9"/>
        <v>1.6989646933899678</v>
      </c>
    </row>
    <row r="72" spans="1:8" x14ac:dyDescent="0.3">
      <c r="A72" s="11" t="s">
        <v>25</v>
      </c>
      <c r="B72" s="23" t="s">
        <v>13</v>
      </c>
      <c r="C72" s="30">
        <v>278.83</v>
      </c>
      <c r="D72" s="31">
        <v>263.27999999999997</v>
      </c>
      <c r="E72" s="31">
        <v>255.75</v>
      </c>
      <c r="F72" s="56">
        <v>273.55</v>
      </c>
      <c r="G72" s="10">
        <f t="shared" si="8"/>
        <v>6.9599217986314699</v>
      </c>
      <c r="H72" s="53" t="s">
        <v>12</v>
      </c>
    </row>
    <row r="73" spans="1:8" x14ac:dyDescent="0.3">
      <c r="A73" s="11" t="s">
        <v>26</v>
      </c>
      <c r="B73" s="23">
        <v>312.63</v>
      </c>
      <c r="C73" s="87">
        <v>302.33</v>
      </c>
      <c r="D73" s="88">
        <v>290.36</v>
      </c>
      <c r="E73" s="88">
        <v>292.44</v>
      </c>
      <c r="F73" s="89">
        <v>280.42</v>
      </c>
      <c r="G73" s="29">
        <f t="shared" si="8"/>
        <v>-4.1102448365476647</v>
      </c>
      <c r="H73" s="53">
        <f>F73/B73*100-100</f>
        <v>-10.302913987781082</v>
      </c>
    </row>
    <row r="74" spans="1:8" x14ac:dyDescent="0.3">
      <c r="A74" s="11" t="s">
        <v>36</v>
      </c>
      <c r="B74" s="23">
        <v>341.49</v>
      </c>
      <c r="C74" s="30">
        <v>296.69</v>
      </c>
      <c r="D74" s="31">
        <v>313.07</v>
      </c>
      <c r="E74" s="31">
        <v>308.3</v>
      </c>
      <c r="F74" s="77" t="s">
        <v>13</v>
      </c>
      <c r="G74" s="29" t="s">
        <v>12</v>
      </c>
      <c r="H74" s="53" t="s">
        <v>12</v>
      </c>
    </row>
    <row r="75" spans="1:8" x14ac:dyDescent="0.3">
      <c r="A75" s="16" t="s">
        <v>27</v>
      </c>
      <c r="B75" s="90">
        <v>316.33</v>
      </c>
      <c r="C75" s="36">
        <v>302.37</v>
      </c>
      <c r="D75" s="36">
        <v>295.8</v>
      </c>
      <c r="E75" s="36">
        <v>297.49</v>
      </c>
      <c r="F75" s="37">
        <v>297.04000000000002</v>
      </c>
      <c r="G75" s="21">
        <f>F75/E75*100-100</f>
        <v>-0.15126558875928708</v>
      </c>
      <c r="H75" s="71">
        <f t="shared" si="9"/>
        <v>-6.0980621502860828</v>
      </c>
    </row>
    <row r="76" spans="1:8" x14ac:dyDescent="0.3">
      <c r="A76" s="91" t="s">
        <v>28</v>
      </c>
      <c r="B76" s="92">
        <v>369.55</v>
      </c>
      <c r="C76" s="92">
        <v>365.45</v>
      </c>
      <c r="D76" s="92">
        <v>365.1</v>
      </c>
      <c r="E76" s="92">
        <v>375.18</v>
      </c>
      <c r="F76" s="92">
        <v>382.16</v>
      </c>
      <c r="G76" s="93">
        <f>F76/E76*100-100</f>
        <v>1.8604403219787855</v>
      </c>
      <c r="H76" s="94">
        <f>(F76/B76-1)*100</f>
        <v>3.4122581518062578</v>
      </c>
    </row>
    <row r="77" spans="1:8" x14ac:dyDescent="0.3">
      <c r="A77" s="95" t="s">
        <v>38</v>
      </c>
      <c r="B77" s="96">
        <v>373.69</v>
      </c>
      <c r="C77" s="96">
        <v>361.96</v>
      </c>
      <c r="D77" s="97">
        <v>362.14</v>
      </c>
      <c r="E77" s="97">
        <v>367.67</v>
      </c>
      <c r="F77" s="97">
        <v>369.82</v>
      </c>
      <c r="G77" s="98">
        <f>F77/E77*100-100</f>
        <v>0.58476351075691468</v>
      </c>
      <c r="H77" s="99">
        <f>(F77/B77-1)*100</f>
        <v>-1.0356177580347348</v>
      </c>
    </row>
    <row r="78" spans="1:8" x14ac:dyDescent="0.3">
      <c r="A78" s="100"/>
      <c r="C78" s="100"/>
      <c r="D78" s="100"/>
      <c r="E78" s="100"/>
      <c r="F78" s="100"/>
      <c r="G78" s="100"/>
      <c r="H78" s="100"/>
    </row>
    <row r="79" spans="1:8" x14ac:dyDescent="0.3">
      <c r="A79" s="101" t="s">
        <v>39</v>
      </c>
      <c r="B79" s="101"/>
      <c r="C79" s="101"/>
      <c r="D79" s="101"/>
      <c r="E79" s="101"/>
      <c r="F79" s="101"/>
      <c r="G79" s="101"/>
      <c r="H79" s="102"/>
    </row>
    <row r="80" spans="1:8" x14ac:dyDescent="0.3">
      <c r="A80" s="103" t="s">
        <v>40</v>
      </c>
      <c r="B80" s="101"/>
      <c r="C80" s="101"/>
      <c r="D80" s="101"/>
      <c r="E80" s="101"/>
      <c r="F80" s="101"/>
      <c r="G80" s="101"/>
      <c r="H80" s="102"/>
    </row>
    <row r="81" spans="1:8" x14ac:dyDescent="0.3">
      <c r="A81" s="101" t="s">
        <v>41</v>
      </c>
      <c r="B81" s="101"/>
      <c r="C81" s="101"/>
      <c r="D81" s="101"/>
      <c r="E81" s="101"/>
      <c r="F81" s="101"/>
      <c r="G81" s="101"/>
      <c r="H81" s="102"/>
    </row>
    <row r="82" spans="1:8" x14ac:dyDescent="0.3">
      <c r="A82" s="101" t="s">
        <v>42</v>
      </c>
      <c r="B82" s="101"/>
      <c r="C82" s="101"/>
      <c r="D82" s="101"/>
      <c r="E82" s="101"/>
      <c r="F82" s="101"/>
      <c r="G82" s="101"/>
      <c r="H82" s="104"/>
    </row>
    <row r="83" spans="1:8" x14ac:dyDescent="0.3">
      <c r="A83" s="105"/>
      <c r="B83" s="26"/>
      <c r="C83" s="26"/>
      <c r="D83" s="26"/>
      <c r="E83" s="26"/>
    </row>
    <row r="84" spans="1:8" x14ac:dyDescent="0.3">
      <c r="A84" s="101"/>
      <c r="B84" s="106"/>
      <c r="C84" s="106"/>
      <c r="D84" s="106"/>
      <c r="E84" s="106"/>
      <c r="F84" s="107" t="s">
        <v>43</v>
      </c>
    </row>
    <row r="85" spans="1:8" x14ac:dyDescent="0.3">
      <c r="F85" s="107" t="s">
        <v>44</v>
      </c>
    </row>
  </sheetData>
  <mergeCells count="8">
    <mergeCell ref="A39:H39"/>
    <mergeCell ref="A59:H59"/>
    <mergeCell ref="A2:H2"/>
    <mergeCell ref="A4:A5"/>
    <mergeCell ref="C4:F4"/>
    <mergeCell ref="G4:H4"/>
    <mergeCell ref="A6:H6"/>
    <mergeCell ref="A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2024-04-30T12:24:00Z</dcterms:created>
  <dcterms:modified xsi:type="dcterms:W3CDTF">2024-05-02T05:19:23Z</dcterms:modified>
</cp:coreProperties>
</file>