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iuntimas_Lietuvos_kainos_kiekiai\2024\Grudai\"/>
    </mc:Choice>
  </mc:AlternateContent>
  <xr:revisionPtr revIDLastSave="0" documentId="13_ncr:1_{D6F7D03E-E15E-4529-AD25-5160DA0AC5FC}" xr6:coauthVersionLast="47" xr6:coauthVersionMax="47" xr10:uidLastSave="{00000000-0000-0000-0000-000000000000}"/>
  <bookViews>
    <workbookView xWindow="-120" yWindow="-120" windowWidth="29040" windowHeight="17640" xr2:uid="{54428587-2A38-46CC-86C1-A2CBDC0D3FC0}"/>
  </bookViews>
  <sheets>
    <sheet name="14_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M27" i="1"/>
  <c r="L27" i="1"/>
  <c r="K27" i="1"/>
  <c r="J27" i="1"/>
  <c r="L26" i="1"/>
  <c r="J26" i="1"/>
  <c r="L25" i="1"/>
  <c r="J25" i="1"/>
  <c r="M24" i="1"/>
  <c r="K24" i="1"/>
  <c r="M23" i="1"/>
  <c r="L23" i="1"/>
  <c r="K23" i="1"/>
  <c r="J23" i="1"/>
  <c r="J22" i="1"/>
  <c r="M20" i="1"/>
  <c r="L20" i="1"/>
  <c r="K20" i="1"/>
  <c r="J20" i="1"/>
  <c r="M19" i="1"/>
  <c r="L19" i="1"/>
  <c r="K19" i="1"/>
  <c r="J19" i="1"/>
  <c r="L18" i="1"/>
  <c r="J18" i="1"/>
  <c r="M17" i="1"/>
  <c r="L17" i="1"/>
  <c r="K17" i="1"/>
  <c r="J17" i="1"/>
  <c r="L16" i="1"/>
  <c r="K16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<sst xmlns="http://schemas.openxmlformats.org/spreadsheetml/2006/main" count="75" uniqueCount="35">
  <si>
    <t xml:space="preserve">Grūdų  ir aliejinių augalų sėklų  supirkimo kiekių suvestinė ataskaita (2024 m. 14–16 sav.) pagal GS-1*, t </t>
  </si>
  <si>
    <t xml:space="preserve">                      Data
Grūdai</t>
  </si>
  <si>
    <t>Pokytis, %</t>
  </si>
  <si>
    <t>16  sav.  (04 17 –23)</t>
  </si>
  <si>
    <t>14  sav.  (04 01 –07)</t>
  </si>
  <si>
    <t>15  sav.  (04 08 –14)</t>
  </si>
  <si>
    <t>16  sav.  (04 15 –21)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</si>
  <si>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</si>
  <si>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</si>
  <si>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</si>
  <si>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</si>
  <si>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</si>
  <si>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</si>
  <si>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</si>
  <si>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</si>
  <si>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</si>
  <si>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</si>
  <si>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</si>
  <si>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</si>
  <si>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</si>
  <si>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</si>
  <si>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</si>
  <si>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</si>
  <si>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</si>
  <si>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</si>
  <si>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</si>
  <si>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</si>
  <si>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</si>
  <si>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</si>
  <si>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</si>
  <si>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</si>
  <si>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2024 m. 16 savaitę su 15 savaite</t>
  </si>
  <si>
    <t>*** lyginant 2024 m. 16 savaitę su 2023 m. 16 savaite</t>
  </si>
  <si>
    <t>Pastaba: grūdų bei aliejinių augalų sėklų 14 ir 15 savaičių supirkimo kiekiai patikslinti  2024-04-25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</si>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</sst>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top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4" fontId="3" fillId="2" borderId="18" xfId="0" applyNumberFormat="1" applyFont="1" applyFill="1" applyBorder="1" applyAlignment="1">
      <alignment horizontal="left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3" fillId="2" borderId="20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Border="1" applyAlignment="1">
      <alignment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7" xfId="0" applyNumberFormat="1" applyFont="1" applyBorder="1" applyAlignment="1">
      <alignment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horizontal="center" vertical="center"/>
    </xf>
    <xf numFmtId="4" fontId="9" fillId="0" borderId="34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4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8" fillId="0" borderId="38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9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8" fillId="0" borderId="40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1" xfId="0" applyNumberFormat="1" applyFont="1" applyBorder="1" applyAlignment="1">
      <alignment vertical="center"/>
    </xf>
    <xf numFmtId="4" fontId="9" fillId="0" borderId="41" xfId="0" applyNumberFormat="1" applyFont="1" applyBorder="1" applyAlignment="1">
      <alignment horizontal="center" vertical="center"/>
    </xf>
    <xf numFmtId="4" fontId="9" fillId="0" borderId="31" xfId="0" applyNumberFormat="1" applyFont="1" applyBorder="1" applyAlignment="1">
      <alignment horizontal="center" vertical="center"/>
    </xf>
    <xf numFmtId="4" fontId="4" fillId="0" borderId="42" xfId="0" applyNumberFormat="1" applyFont="1" applyBorder="1" applyAlignment="1">
      <alignment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5" fillId="0" borderId="46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6" fillId="0" borderId="47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5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8" fillId="0" borderId="61" xfId="0" applyNumberFormat="1" applyFont="1" applyBorder="1" applyAlignment="1">
      <alignment horizontal="center" vertical="center"/>
    </xf>
    <xf numFmtId="4" fontId="9" fillId="0" borderId="23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" fontId="9" fillId="0" borderId="62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3" fillId="0" borderId="63" xfId="0" applyNumberFormat="1" applyFont="1" applyBorder="1" applyAlignment="1">
      <alignment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52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4" xfId="0" applyNumberFormat="1" applyFont="1" applyFill="1" applyBorder="1" applyAlignment="1">
      <alignment vertical="center"/>
    </xf>
    <xf numFmtId="4" fontId="5" fillId="3" borderId="53" xfId="0" applyNumberFormat="1" applyFont="1" applyFill="1" applyBorder="1" applyAlignment="1">
      <alignment horizontal="center" vertical="center"/>
    </xf>
    <xf numFmtId="4" fontId="10" fillId="3" borderId="36" xfId="0" applyNumberFormat="1" applyFont="1" applyFill="1" applyBorder="1" applyAlignment="1">
      <alignment horizontal="center" vertical="center"/>
    </xf>
    <xf numFmtId="4" fontId="10" fillId="3" borderId="64" xfId="0" applyNumberFormat="1" applyFont="1" applyFill="1" applyBorder="1" applyAlignment="1">
      <alignment horizontal="center" vertical="center"/>
    </xf>
    <xf numFmtId="4" fontId="10" fillId="3" borderId="33" xfId="0" applyNumberFormat="1" applyFont="1" applyFill="1" applyBorder="1" applyAlignment="1">
      <alignment horizontal="center" vertical="center"/>
    </xf>
    <xf numFmtId="4" fontId="10" fillId="3" borderId="20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0BBF25D1-1929-4EAE-9664-83496EE12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D786AEC-6342-4FD4-9736-CE7C781E9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2CDD1E6D-3B9C-4A38-B117-ABDBF8F66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A1F5740A-C770-4360-AD3D-3F70EE3BD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C64D5899-FA2F-4DF7-B89F-C28ACCA6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EBCD82F7-1E67-4AFD-8D50-62150758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C7F3DEC9-7FAF-4F2F-8C8F-6822F29E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37488467-6487-4CCD-AEEE-8DBF87727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FE121CC6-F4A9-401A-B8D4-D4C223E19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989402F5-DA4D-49BC-8042-A5F0086C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CD032AAD-2F7F-4F13-B589-3A14442F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CAEA4B39-F3BD-4E46-9CCF-B637F9C1F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8D7E3AAA-1561-485A-A59B-880A3663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6A32FA66-E7B0-4D8B-B4CE-53825732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0B9F7D0E-8B2F-455F-B840-66EA2CB2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676EFF09-7331-477D-B88B-52973A8B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A1A7C999-F357-42AA-B446-2C04F318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136BE14B-6627-4B18-9D7B-BB73D533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513A4073-E672-43FC-A503-6F8339E3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5F4D486B-994F-440F-882B-38B6D891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84CFBAC0-BCE6-46AB-9890-4E895A88D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CDD72F70-CC38-4ECE-94B9-477F0BCAD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9D7192BB-B6AD-4241-B016-5C722421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CDD92C72-A310-4511-94CE-42BB5D7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3D7A0D37-1AA8-4E45-8130-E6FCF5B39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247E33EF-2318-4E38-8152-ABD1A3F46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8F1133B3-C829-44D0-9258-0B39FD9BE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DED36C7A-49F2-480A-85A9-01A45A838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387886E6-B769-45C6-9B02-CAC9B1FF2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4DEF7887-1A0C-4A97-94FB-6BF7F7FFD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C40CF05B-FDEE-4BAF-BD93-32E81D84F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9789EEDB-1BD6-46DA-9672-A5F7D5F72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6A6B14C4-1340-4771-A6D0-F1972A7C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DCDB2B02-82DE-41DE-9EB1-C429A6CF7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17742CCC-7660-4004-A2A1-ACAAC2CE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D7CBCF2F-F3E0-4138-84E1-FAED3896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B08AEDEC-9943-4F8C-846A-D816FC9FC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AB215477-791A-4ED5-B75D-25F4F45D6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50040422-B3A4-4352-8127-B6FD984C4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03CD7B26-13E3-4911-AE95-99FE8039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77904C0B-BB66-403B-9985-49E03BD84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05C4616E-1452-4900-8B39-7033DFBCA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4A7A974E-F3BB-419A-A468-03D1BB9F6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F34F45CD-A47D-4FB3-BE8E-2740B43AC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7BE50654-EA5E-42E7-A5FE-E7014BBD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3C8E8C3E-C426-40B9-9501-541F5CB61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4417573A-3226-4FF2-A311-93D5AA63F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869B4137-B7A6-4E91-9CF6-18B58158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F6F9FF41-95C9-47ED-A4EF-5D083AD4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7143C03D-1A93-4C73-B83D-C0DEF225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057A0156-BC52-42C5-BA3C-36CA58C7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FA4EBDC6-6B16-4466-828A-EFE7A357A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35DAC85A-7CBE-4682-AA82-5B4EA59AB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3F102F20-279A-4935-90ED-1D9CE3D38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BFA7427A-C6B6-4A5B-AD8F-3B749EE18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EF862709-8087-46A3-A066-AEADCC65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B7602CB1-A8FB-4DA4-8F09-741EBF4A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A439E344-BB9D-4DC9-BD42-7DBD911F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78431845-1641-4A61-A81E-D8146AD58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CA816614-FDBE-4076-B378-39BA0D00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361A97A3-2A12-46E9-B0CC-D338B041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61AEBCA9-2AD7-4AA5-A09C-248C47409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5C4DB338-B997-4FA3-9806-0C9563F6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4891A701-B8CC-409E-AEAB-FE58E7439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B8ADFBE6-EAFF-40E2-8C47-53A7CB6B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D479F5B5-36BC-48E1-9681-EE1DC9F85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4A74B553-4DAD-4348-98EB-4DD4E6684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C0D45818-C50F-4A90-B7BF-1C0A529C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7ECD9F6C-CC3A-4561-A314-30CBA554F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09F26EF1-330D-4E9F-B954-2F2A43D4F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2448E12D-ED91-4EA9-9810-9BF8013BB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43098572-07CF-43F8-89B8-87664AE4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AB465F33-33AA-4C97-A936-D99E577C2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352C5AE8-760E-45F2-90B2-866F399E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956CD144-7B22-42E3-B01E-808CE3CCD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95A5600B-5C79-496A-8CFC-E8F61EB2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7ECB3800-0CFF-4AA7-961B-9ED73D47E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DB0E6609-120A-4AD9-88F1-5FFB630A4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F71DF699-12E9-4AAE-A09F-39876AA07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11720343-BD18-4B4A-B59A-55EC65F0D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91F767D5-99F9-4BB3-9192-9D230226A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DBC29F4F-BBE0-4DD4-B662-03C338B20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51160F6C-DE53-4510-BC66-E299D76B7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2C0D40E0-8963-4075-877C-8B32AEF9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5C4021C7-5F9C-42B6-AA87-109DF8F8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DE8C4844-2849-4549-8520-518ECA25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E2052451-1354-4D6E-A93B-F498BE62A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009C0BEC-6F72-4AEB-BDFC-D568EAE4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4BD632B7-CF13-4A73-A6FB-2A2060F48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07A5A785-0510-45AE-97AB-82C30703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D1510EE8-5954-4911-BE46-4034AE34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79A86F62-8006-425D-AEE5-368736A0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9C16699C-8678-4EF9-8E06-1C94365E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7CE69295-C43A-45C1-8FF7-C2BD3B08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27B2912E-F280-4FD3-B5D9-C455C2F5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50764441-455F-4EC2-9A99-68B16F8A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81CA237A-6867-473C-A06E-AF4560BB8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4BA03D52-60B4-4EA9-A518-9F41CBBF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EB2A3037-1457-4FD6-B556-5E882C08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6707BE33-C185-4A50-A113-A7861C94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1D4C4B26-EBD5-4245-BE05-60BB75E3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9D3C6D4F-88FB-4467-ABD9-3ECD9D782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951A4D02-8D77-49C0-A680-27EAEB9D3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73078BF5-FEEB-4117-A50E-2D48C30B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3F4B6CC8-DFA7-4C79-80FF-B0666327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BEB62585-3338-43E2-A06E-C894F58A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15892B8B-D669-4801-891E-0B43BF41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0EB2C7CA-5428-42A3-8C63-E342C5CCB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595A5776-492F-4E8C-896D-B80E1BD3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4E179603-BD3D-465B-8D64-7F09A58BC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821D87EC-0816-4EC3-B0B9-0B7A575B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5D010E3B-39F8-46FC-BC3E-03BD37D9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47F62825-04ED-41F7-8E78-F8A107C65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225BD890-BB01-4C83-9B35-98CA9205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3EE0A9C0-1175-4047-BC4B-74B6DA269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5B713DA7-B3B3-4F20-A1DA-CACEE243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2E7565F1-EF26-4DBA-A463-CB99B783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F50AFF56-EF12-422E-BB4C-0A0A6B13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D41BDD50-C4E2-4296-AD93-ABBE4B1F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22D7176E-DE8C-40A2-B890-32840AF5A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6041BA79-8EE3-49DC-9EE3-9797E4A5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8582613D-5351-43AD-A46D-F5218B8E1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5D2AE0B2-50C5-4705-B128-7A77C5932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978E9F71-5825-499E-99BC-5E2FD5BD3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ECC722A0-01FD-4E15-8AE7-244CBE9D7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C9EA383E-D54C-4C57-9DEE-FB7BA1900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E6FAA30A-4942-4BE2-B991-32DDEE123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89502810-4588-417E-808A-7C39FE01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DA812B90-2FDB-4DF8-A14E-F3229B14D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55A2D6DC-0798-47AC-B4F5-04727BF2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BFEA48AA-CA77-4FDA-821F-2DB8D0560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75F4322D-17E2-4F5A-A6B5-AB2185C7A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D55849F0-66B1-4A1C-BC7F-D9BE99E5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96E6F9A5-136A-4BDD-8A2E-30609A952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3F3A87C9-85AB-45BC-B24A-5FC7F6E12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74D82045-812D-4EB0-AFD8-58EE9831A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BA3E1CAB-5D1B-43BD-AF97-F91450D3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4AA25BF6-D56E-4934-A3C0-2DB18BA81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0B027E46-319D-4FE8-9C2F-8C5629B34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5BBEEDB8-CEC0-4EC5-9A2E-1B4D9268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97673BE4-C8B2-4AF2-AF25-58986E39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BAE30ABE-9839-4B68-9BAA-CE9D102D0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60E3D2C6-A5E5-403F-AA0D-B9783D42D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3CFC8F1E-6CA4-4E7E-83FF-70F8FB7B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7BE55D1C-6476-421F-9E75-67776B9D4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2AC8B000-307E-4E1F-B83D-59D373DDF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46E32B0A-F45E-4D65-A37D-6CF473FEC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AEF80F50-AA67-421A-AA72-200560BC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BB5D5C35-D749-44E5-8127-B8348E92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CCB99B96-CE3C-400C-8EDF-F249474C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3B340A55-38BA-48DC-8BFB-64317DDAC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AB599488-0413-42FC-83C5-50B16CFA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7DCEBFAC-CD5F-41D5-8710-64B8A122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9E21C2B9-3D36-421B-89FA-E4D0351B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2D715901-E726-46AB-84E2-8B8A57028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C50850BB-13E6-4587-A8C9-2B5B3BC5C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9D0F0D7A-3ED7-4143-ACEE-C1ED686D4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3B0B7207-8F9A-4E5C-BB05-12769236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16C2EF19-03C1-49BD-BAD2-87E480E51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05910E57-D309-41A8-A987-9110DB74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EF09870C-E548-433A-A8EA-055981BD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B0055168-D281-4392-B4CA-FB68C5C45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D0E7CEC6-A802-4D92-9EA3-63986DAC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2E3001E3-7791-4696-A69A-785E2117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31CD7DA0-B38D-45B9-B320-3A5C71A83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CC492F96-3004-4A02-9D62-F5A651547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22AE522A-900E-4458-AF81-2ECB8EBD3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66FE1CC3-D871-4963-95D7-A9FF6C8A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70479F01-FD54-4B51-A41C-C00AB12A5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8A13E692-D2F9-4650-9D2C-956631395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1D94A18E-0B10-4526-86D8-390E79FE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299CEAD0-F396-41BF-BE19-57365CD72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E8D53115-13EE-4044-8873-3C289D9B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D622471E-3B93-465A-92A4-F2FDBD7B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AF603443-31D9-4DF1-8171-484AEEF98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63D34064-199C-4342-A2B8-45339ADA5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023F95AE-1FA6-41AA-B63C-04898A3D5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CD72263E-3B20-4847-A94D-07E42E4F5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77AF963E-27AC-4146-9A0A-8970B3F8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DDE98EDC-9CA3-4C4A-A846-82BBAC0C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E833396E-677F-45AC-BB40-75175972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2C3C3DD1-CD55-4A6D-AF5A-EAFDD524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1061D303-4666-4C52-943F-332815988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8F5EA14A-8AFD-4870-8771-665F5908F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005A3EC0-AE8E-494B-837D-D050D1BC2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C1B61746-433B-4670-8EF7-E046A0450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E88C99AB-AA8F-44C3-8341-4571EA43C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60D55C16-BA1D-4BFD-A0EC-F630139F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58A67536-73B2-4AC8-A6E5-6DE25D938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E7CE4418-7B59-49A3-9428-7CB243301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3CC04DF3-862C-44A7-BBD5-51C0755E7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2BFD55F6-D79B-40CD-8769-66604024F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48BAE7E1-1543-4F26-8408-BE7116DA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9C082040-5635-4E98-8C24-A5CEAAA06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70523B7F-E45D-4F76-8BC3-F84277DBB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17DE9582-EF1D-4872-B455-8AAD57F9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0D61A707-4CC1-4889-ACDF-F69FD0E9B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F09B1098-F059-488B-B679-5C21B97C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B169253B-5315-4569-BAED-3416D8AE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98DE60BA-7F0C-4A45-B97A-DFA71E4B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EB7BBE17-4601-40DB-BE0D-8B6A5ED45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EBADFBA6-A688-483F-A8D0-A6B8A8014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6C832C7C-BB4D-4B1F-962B-E771CB90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4A528AAC-B0D1-434A-A138-676B705E2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07E9B6FF-B9D2-4A78-B48E-58903E216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D2E2CB96-301D-49E5-9EB6-CD9472050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A8675EA7-AC0D-432D-99E4-1E68A3CD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94BEFB5A-2191-4A42-84C9-4B0A7474E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4D3E7F5B-58FB-4BDA-BEAA-1BC1EBCBF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9C5AD1C5-9B67-4757-AAF3-28885BED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601CC15A-0586-436C-B64D-48F4DAAF2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DAE085D2-49D7-40C8-908B-DCE4C4A0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367BA5F0-0ECD-4939-A5A6-3E98452D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4625801B-46AA-4284-921A-D720B4B3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AE8B99D6-4BFA-4094-A982-566F33D0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F3C3561F-7254-4A1C-9324-00D65BD9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B3BF5231-FF31-4787-9C94-B3BBA11F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9DEF9D44-5C55-4D62-85A8-76DB0690F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922589BB-3D4E-4C2D-9495-36887B12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C8A8E1E2-52AD-45ED-A9B9-E975D824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001A2F15-8551-4831-A544-F0A134DD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6A9935CD-C56F-4D3F-8EF8-D18D1D367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A0984405-676B-4644-B51E-BAD3A9924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C43F6F84-B972-4ADA-897C-450AB70F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15DD596A-B41C-4AFF-9820-451581E0B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7AC5B990-2AEF-49FA-BA56-D488A5C6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C0E7BB49-3CF4-4A4D-A437-A345B5316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BCD58727-F9F0-4D6E-8F06-A48A12261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F83E2CE8-8E62-4D5B-A14A-39C1EA9D0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F8A1D913-08B2-40DB-92ED-CDF2FBE5A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F0F84F5F-71C0-4B21-B55C-F00C1C9CF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0CE11984-51BD-47B8-A67C-78B9916C0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DB34EFA8-89A1-4CC8-AB47-671C864F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0292B3A5-A716-4F0A-AB3E-7E2BE072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A8488E96-30D2-484B-B23F-D8B41CACB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79A727B6-0A55-46B3-BEF1-D528D3AD5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4F9DCEED-1E0C-44F8-B512-035E72F3E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6E6FF5B6-5B57-42B6-AA79-CC42D8276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6F2390DA-5B11-432D-A511-65F2C7F3D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EDA400EE-D1F0-4849-8B79-2EC36C649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F6C59766-B907-446A-BCBE-0CDBAEC3F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978FEACA-DE5D-4E2B-B90E-68F3FE17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1CB1B91D-8141-4A30-926B-EA123312B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0A6EF269-A365-4C0D-8606-0E35B5E7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0A31DDD7-9828-499E-AFF1-7ED2AD371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7ACE2CF0-4AC7-4D17-9157-3D09278B8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F1189110-A75B-48F0-BD98-DB9097611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29711873-D475-45D7-AFE8-BE8EF2E8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908E9C10-A28B-4D41-AA06-4B04351D6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99FCBF35-E539-48D2-962E-3F1EF0EA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F099B5A6-DC8A-4564-B271-8F537F4B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1E02282F-978A-4564-ABAB-864197E18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4559D119-8C88-4706-BDEB-E1B53009B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84A52602-DEDF-4C0B-8365-58A1F037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BF4729FB-E19E-4BE2-ADAA-35EE7AF6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D8F706B9-4822-47DE-A3A8-FCD616E9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BD6D6B6C-2565-4EAC-AD91-90161309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C94D30E1-B0D2-409A-AAA3-DE3450B87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7A3681CA-5DC9-48B7-A32F-82BAB2F9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49F1C3D9-FFBF-4091-8372-2A7BEA2A3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001877D4-07F1-41CF-BBE1-9AA42C14B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5F735C18-2A21-47B9-91B8-F2F0FD86E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B121D073-9D2C-45D9-B894-DAE9A04B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A39F958E-310C-4AF2-A9E6-9BC8C614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E7DBEA94-30F5-42C0-9091-2267FC6F5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8AA7D783-C8A4-47A7-B560-A58A03DB8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233203C8-BFB4-4318-B51B-5A0CFCA95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85FC9CFC-5196-4FB8-85D8-49871563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E5BC2C22-513E-45E3-B7CC-DB65D9971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252567D1-9FA5-4392-8FC1-72422441A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AE685890-2432-4BD5-81A9-4A0E0DDE7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05D9FCD2-2470-4C97-A983-9A87BC9D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C0D4BE09-8176-4F87-9107-CE1DE0CE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2D848E9B-0E6E-4DC6-8FDF-09599984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ABB2CEAC-8192-45AB-B29B-80FB758F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FCF7245B-0321-4EB9-A7C7-E7E3F9665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771FC96C-A0C7-4CBA-94BA-D06DDA58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C8CFCC2F-65A7-47B0-AF15-F664C32A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E65E5CC8-7447-4062-8575-D4E12422F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2196FA06-2A1B-43A1-95E7-A1CFED6C2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E66FB281-9722-4723-B58C-3F82E4FE2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95F1690E-7169-45D3-9622-C6902DD6D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04AC959C-8678-40BE-93DF-152043EB8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9C3FD38D-8AD6-4778-994C-4B039E0A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D3F67A32-EC3D-43D1-9C34-97306BBA9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4173A715-180F-4999-A0B7-908B45A02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292B2C7B-D68D-4C7E-AD91-A685F7DA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E6B16B05-7C12-4B6C-ACD9-A9EB13500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E1411345-CE07-4F27-B95F-AF180DEDA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CF54F145-7BA0-4461-A757-9080823EC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60FA3BD0-DA3E-4232-9C97-8C10B8CCF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6A53EBC4-4A94-4EFE-8DF3-1F530317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D2778B1A-B63F-44F1-8FF5-BBEB759B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9713769C-869C-4B93-A45B-29C93BD5C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433AE924-93EE-473A-BD2D-379FE9EF0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A00FF9AA-D23A-4C8C-8A23-0501F1A3C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EC5E18AC-2CA3-4CDB-BD13-70F4AB004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F480698C-65D0-4661-BDDE-CC4C3176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29ACED5A-7C30-4C25-9396-5D0A1E50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BCCEB33F-9BBC-48DD-B5D3-F577599A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54104E29-32AD-4446-86A9-F8BF8D0B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8186C895-372F-4089-B8FE-BF330DFB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5676AEDE-A933-4CBD-9CDF-04D0425A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FFF8158A-AAB9-4520-9B6B-85B9171D6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D5E47552-16A2-4DF2-9C19-CF0AA9C3C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8E7D6055-E2AE-44F8-88F6-96AA9908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E1DE9966-18C3-4D5E-9876-744ECD8DE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F8284D7F-7CB6-4EAA-A1A8-F91871E8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C9D4B7BC-DBED-46BB-A726-917363B4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FF481FC7-D688-4AB2-85DD-28FC23898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E3B0AAC3-9E1F-4694-B517-806F8FAA3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A1999745-D348-4BFB-8035-4126AFB2A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950ABBA6-1B06-44F5-A200-89E4ADD3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7F171EEB-2DA9-4F0E-B7EC-9B1870BBC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2249EA1E-AC7D-49BC-B307-2BDAA94DB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AF21B0C0-A15D-4873-AF92-9D6301658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1DBCD250-F864-4A18-9F87-4D645126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A6447A83-0F61-4AE2-AB05-1D61029A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2A732463-4609-4D0C-8FA1-44CCEE747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441802A6-2044-4E9F-BE76-4F991DA35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E36F344D-B7FD-4D85-B558-9E5B0D4DE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959B3802-26AC-4884-9483-402E781EF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61CEC9EE-2378-467B-ACCF-6C17CB65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2E4C049F-088A-48EF-9AD6-1EC78EAE7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250438AB-7E0A-4E64-8736-9F31F49B8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D801AFF6-658C-4267-BA9B-6C2162340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C9E37AED-2654-4F20-A9E3-0B978C5D4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C713DC79-873A-4835-ADC7-860E0495C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D33429B7-EDE2-48BE-9EA1-2D53E3EBC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4CE60C10-2C7F-4427-AA9C-5D0635C82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E01C5AF6-0E50-4EA8-BA62-9075E6712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B422EB84-79E0-42BB-88CF-1B4A76F9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81FCCE7F-6037-4E81-BBFF-A626B2CC1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EA4F4546-F453-4B19-8936-8A323BE8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9413F94E-FCE4-40DC-8F71-1A708F94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E5D58090-01C2-4827-A95F-46B74A074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3CA5CF1B-FBAA-4DDF-A51B-D39426613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8D8ABC2E-A3BE-4E62-BECC-20797694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21B027A2-E35E-4F39-924C-C26E77080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5529089C-CAAE-4F02-BC7F-457A605FC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209F9ACB-9787-44A7-8B9A-75EF0AFF9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8552EA81-0E0B-4412-A62D-E08CB77B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9D387E2D-1EC4-49A7-A34E-2A4333D8A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ED58FB39-FB76-454E-A96F-D3CCE8664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081FE34E-8D2F-49AD-9849-48378994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88A99272-C2A9-4282-B4A2-A0D3D6B3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0F257015-451A-4C82-9C23-DD3E21E64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D7807CEB-4902-4186-AC61-B513D0E0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8FFBE128-BC02-4B52-B71A-D0EA1F3F0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E6A1E1FB-A052-44BE-A50C-8EEE94C0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322BC8C7-EC90-485C-B72D-3050E6F00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9650AD9B-0A74-4E15-B478-3CC674678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CDB46B36-BB6B-4181-8FD7-FBC8C023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387704E7-4510-4C53-8155-78E579187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328D2F48-730B-4D29-9351-CB05FE4F9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4148CC6C-0E32-4379-AB34-AF85A5E94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91E62C3A-E6B3-4369-BA21-76577F92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520A2033-75EE-424F-9D53-0B86F6A1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E9564F2F-9374-4D11-9C7F-734861BA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0DA196DE-8536-49A8-AA88-763DBC9DA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0E9D35C1-988E-4675-8530-5B4BC5A44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69AB9164-8AB2-45AB-88CC-5DAF040EA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4AC7A506-8209-4E09-BBBC-AD0F6A1D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CBE73794-936B-41EF-9E65-66C65BD7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DE101D87-751E-4595-9C13-42B27B126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93B66F6D-BCAE-4165-97F0-064091E8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4CCBBF20-2A6D-4C81-A000-44DEA0C50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D5BDF6E9-BDDD-4023-BFF2-0C912D8C3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9C1BAE7D-934A-4AF7-B0BC-400890C29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8536987F-DFB0-427B-80DA-A74BD14E4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50B3FB61-948F-40C6-98FE-AC39192F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4DAF8349-D7A8-4F24-BF1D-687FF94E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E6B86B38-CEE9-49F1-A220-A704D783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5DB67ECC-B1F4-47C5-B8E2-73157FED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E01F1811-BDD0-4AFC-914D-0AC88ACDD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7B52B695-5E11-4589-9FD1-1F37523C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82ADD6B9-E9AB-4741-9A5A-E17F5BEF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B50E7D28-2FCE-4F2A-8ED5-E3B887F2A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7513ACD1-5993-40B7-9E74-F6D8D7F7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B8D7504D-E51B-4080-BB54-D64A5574A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36722D80-1815-4A83-9B88-667CA5BEB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39EEF950-D130-47F3-90EC-E3FDB56E9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9DE8F5FA-2C05-4986-B16A-83FFAB55A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AE2E604B-D727-4A2B-B63D-9DB0547DB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52CB3D89-12EA-46FD-A021-185D9737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F3710047-F76C-45C0-A0FA-49F1DD9A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DDF2F28C-E4F9-4380-8865-593092775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D0623948-ED88-4C64-A5F1-5339128B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735785D0-D172-403E-9804-218845A57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DF390657-E7C0-4394-8531-AC7D3A982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58786A7D-5F37-45CD-A757-EFB4E2308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FC016C17-7BC3-4470-9417-F5835465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20CB144F-148F-41CB-A03E-11B61F0E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56F7E8CD-2570-4E24-926E-DB718E00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1B0B8C81-342C-4C55-89B6-8D728D37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9643E5D2-3C45-45ED-874C-D563B50C0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0078F589-142E-45D2-939A-971383563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284DE102-F318-4797-9308-3CA87E56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8E1ECE1D-C65C-4242-AB0C-2AC043CB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AA0D33F5-BC60-4F3F-973B-6BB9282D4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3C37E79F-2F64-40AC-833B-1E29CF7C6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6A7A5009-0E49-4313-9364-9AB9B671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1F13DB0C-660F-401B-8AEA-9C3D1A3C2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7D55B12C-242D-49CB-9624-1A1AADA0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D855B74B-785C-4C6B-A211-46A8AD373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50A8899D-7911-4DA5-BAF3-B28DF7D49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28E68615-D6B0-4F93-B44D-4677B48A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CCBD8668-8BD3-42F7-9BCD-268C94546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80D0D3E2-067E-47B7-AE9C-44F91E5BB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3668F664-47E5-4FC2-9FAF-4275E4CF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F3254AB7-37CF-4049-9528-A6A6DA148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8087D27D-CF9A-46EC-A9E9-D4D7CB702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F0EA44DA-8D4B-4AF8-9BEB-738E3A0D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D5C96103-E6C4-4A26-989B-E29F77CC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90D03D80-C093-4A31-858F-946A25D91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6EAA6227-D1E5-4827-B6D7-FDC2C054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65DA15EF-7580-43DB-8356-14E884D7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378D59B8-5F84-4E01-A36C-B9EE8A6B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08AAECAA-FD68-4F66-B78F-C9F46F7E0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E7AD638E-98C9-41F5-8DCA-47BA6337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01333B03-EE5B-4700-9377-D4592B57E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7C41B48C-0E8E-4E3B-8651-39326D8F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B91390EF-B28E-419A-A4AC-22B2D7D43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EFCA9100-9AA6-49D4-B2D8-2EF07160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8204FD9D-7DB2-406D-AA3A-0BD645DA9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CCB5CAE7-A9A7-4501-AF48-9BDF6B7C4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105A87B9-CEEC-4188-905C-9D68E58D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469D126C-BF27-487E-A06A-1B412A1A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400DAD0E-AAF8-4923-822F-8E153D23F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02FC040A-9B94-4B19-AEFF-85485A0C7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34A43FF0-A18E-4B48-B4A9-19476734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422C1FD4-296A-43A1-A658-707011A2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C23BDB61-B53C-47F0-B0AD-CF6836A18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0D2F6374-DD85-4EB8-BBF8-E42B50BA3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9178EA24-38A2-4633-8E85-10D2A6032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673BE8BD-610D-40CB-9F11-6E798E35E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6629EF25-DBA0-4D82-9562-93F629D3A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0BBE5261-95F1-4126-AED4-24BC9F09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D47BEC63-FAE5-4F05-A06F-5533E26B1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AA2AFE7D-6F8F-431B-A519-E075DFE7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A39896FF-0C3D-4C34-9B09-5D6630D2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6F0C7C64-73E2-4950-9F72-06571C945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DC2E33F1-D111-47F1-AEEA-E37DC4C89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CD9069B2-DB29-4C32-B438-D7E49906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BBE3D2BA-19FC-49EA-891F-51CDDC672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7B85CC6C-452C-4D13-8AC6-EA00C6F6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5FC7EA17-5BFA-4533-A804-D6861465E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E2EE8D25-5EB4-4A67-AF43-4366D474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34BD184B-9114-4BA6-9856-5AF070BBE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5F9B05F7-99BE-420E-A59A-132F4A651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DE8703C3-F8BD-475A-884F-FB2E8BE4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9FAC44E6-2E8B-47AA-AB0B-26D622AFF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18AD7E39-9D0C-4403-8CF6-21C6D0497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AC2583FF-51D7-4CC0-8B00-6A76F5B6A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2D07FF5E-4F61-40A3-8D9C-051038D2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3940745F-7C9F-479F-BDA0-8F9E7F16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7FDFF13C-A973-4894-B5B2-4DD55E28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A72C7791-CA08-4959-8ECA-79CD056E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7B556CF3-EC31-4B7C-8656-C220B3D9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A8FCBF54-36AD-4AA4-82EF-67922BCB2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05DB88AB-D8A9-43EB-AC02-3020FAC1E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C130A1CA-892E-4B7B-92CE-A11F20781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F65DF1C8-C840-4EB8-885E-8C7D63C69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F703EF9E-6FC2-41A8-945A-19286AC5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40AEE4D0-0F1C-40A1-A8BC-72A02B474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209A521B-7533-4F05-87BE-2FCE66B8A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568E6C44-6C48-4DB7-9452-3F4D4C397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1308579F-F472-4C36-91C7-2A1187831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A23A2AD6-7BB8-45BB-8FE4-D1C55D90D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8AF19103-D7CD-4855-944B-0E3F3E79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79E711A7-FA23-4324-B5B9-9A1422B55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AB459DBB-5E3A-4B07-A685-6BDB41A06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64FB1118-4C75-4FDB-8F24-516BBBD8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14F8A630-FFE4-40A6-8F87-B640B071E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E1EE87CE-53DC-4894-86C0-E151D2F1F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9E225D27-27F1-43F3-A6ED-4A2A8B01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DDEC60A5-381D-4AF5-B2BB-511F979D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FB1C651E-8853-4A21-8E7D-8318E10C8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863D265E-4A81-4980-A1DE-5231BACA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CA0E3332-DE47-4B96-AE13-399455D89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F1685D11-7A61-4376-BFB8-790728AF7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A1CF2482-0AEE-434B-8884-A348D3F4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FF8C6D97-B755-4801-8F04-2D95FAA1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7AC505E0-D820-4C08-9B2B-57F79216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27614622-428F-46DF-97D1-2EDCEC72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1BC32690-68A8-4A54-BB80-674FC315E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FC5E84F0-1810-4048-8FE9-30FAE2DFA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9460F36B-0BBC-46EE-9C5A-27DF8DB4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1B4FACFA-9E00-410E-96D7-1413CDD7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E1AC9722-D9BD-439C-A97C-75A42FE6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BBC706A8-884A-4E51-BC3B-8A45232C9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2F04608D-8316-4152-BFB6-FCB35CDB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17F82508-2FE4-4090-ADB4-16C70485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041C4C16-1B0E-4A39-B291-9E532BD5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484D924C-590B-4DE8-A1CA-A29634941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CE9F5B12-0123-4C11-9675-B9D3B6DA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660CB09C-7A82-4A16-8A2B-3FD4C14A8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E6948877-7E1E-4E3D-B0AB-EED45A9F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48D9BFCC-AC42-4CDA-8525-F2D6A79C4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20C1F894-A7B5-4C82-AD5A-99787C12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6AC7CBEB-CA36-4D4E-B342-0E628F1B1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A618AB8C-6D6C-48BC-A850-FB892E429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A808693E-89D3-4193-B1F4-602F7DD75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F021FE53-0BB8-4077-A25F-FBA7F7C66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FB5C6EB2-7404-438B-B1C1-E52309D6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15EDDB12-9500-43B7-BD50-17AC9C302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6750E28A-B3F0-484E-8992-A2E8FD76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DB655DD9-DD6A-4DFD-A478-977EB4EF2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6DFA2B6E-A9AE-4141-AAAF-66E53308D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C448AA0D-4ECC-4D8A-A58D-526A8DC94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AD0DCA1E-D655-420C-B94D-F490AC16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E7059317-E3D8-4427-A36D-D1FDF22F7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426CEF24-488F-4BA2-B196-AF50C26BF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AB15CE84-B904-42BD-B765-08A294E14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5CA3876C-C7AF-4FA6-A48E-A2A5781F2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013E90D-3237-4BBE-95A2-939BDDFAB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2CB5E1E7-1117-487A-B36B-692E5F4F5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68AB8034-0D7D-4095-A5E6-822E6710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3D7F6449-C944-4BE7-B0F2-3C6E03696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C9A196C8-4818-43FF-BAED-23EFC19FF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894E1D29-6755-481B-B883-D0E75304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24A73E9F-06FD-4B9D-9408-A89F02AB5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14B60813-1541-4E66-B816-A029CD69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EDE05433-2091-459C-99F4-8649D7BB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71986A16-B108-4537-9E92-5D205B42D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B8BB2DC9-AFB2-4B73-8B1C-6E9ABA37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E4B9F109-766B-4238-A2E3-14F45105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59F799EF-83D2-4D24-A2A5-164131D04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EBEF0DBB-3CDA-47BA-BA8B-ECCF44004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155741FC-A2EE-43FC-B7DE-8F68551E9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AEDAF40E-5039-461D-80C5-45EBAAAD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4A9620CA-332C-483F-97B9-1A6B4E16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A65F3C01-E599-44AA-9884-E759978E6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91DB14E2-249A-4892-8503-00BB598F3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1F3A1E78-D9D2-4A39-BD12-343B3B8B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4AA176FA-912F-45B4-B6F4-AAE42827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39382BE6-8C7B-4C39-AC9E-39C7DAD85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D4C75C2E-5EBF-4EAE-B8F4-A9B9623A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B81D038C-225D-4FAF-B7D8-F48616746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6E78A3CC-B68D-4858-80D4-30874377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EBE95367-283E-4320-BC14-636720F1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8C9ED391-7EB2-48A3-A159-8DDD9EB4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0FB50BD0-CB13-4E8D-B829-871FB61FB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6DCDFC9E-903B-4ED1-9F6C-E5039CAC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3E1AD4AC-B07C-455C-B46E-56A7DA12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6B244599-B38B-4943-84C4-3D9101FD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BB1CD011-1EBC-4D9D-9401-E31B42269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D2A06EB3-DCC6-436C-AC49-BE5EDCD37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F1B25F8E-8A8C-4BA4-AB46-36321B5F5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2119E026-7F95-4CA3-8BEF-C96ABC71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31BE1E55-2A56-470D-8192-A7B8E2A81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847ED793-9954-45B9-9ABA-CD2007169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A20E572F-FE3B-4124-B660-46580AD3E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09418ED5-853B-419D-ADA4-5EF1B34A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0281D2F2-C974-428C-8326-5874E260D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8B2258D4-FAFA-478D-B342-33674D34B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409F495A-DF0B-458E-8579-F7700991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C9BEA918-79EF-4104-81AC-7427D89A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1AB61E78-F781-4F13-8F02-EBF2B7238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EB57A329-758E-49A3-943D-B554D8AE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01781FE9-852B-4DBF-ABF4-E7B064F08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BBD1E4F1-844D-4122-9F18-3C002E4CB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9C55B67B-595B-4904-A84B-9B52E03C7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1D6E33F9-B600-4C78-B5A6-F57576E21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C9D9D20B-E3C9-4BEF-B092-CA670FF34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0E54BE74-14F1-46E0-A810-161661E92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2D41E8C0-3648-4EED-80CC-2B4A7FA05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F8EB0209-F744-4A7D-8C26-D133BAE5E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C495C868-1227-44CC-851C-FEDBF4310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1B3E24EB-16C7-48F7-9916-2F21F5E5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F2BD8EFC-B5FA-445F-84FC-7A30903E2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A601DF00-F6B2-4BFD-A586-3DDE8964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0DC01001-BB61-48BA-9573-1844554BD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242620E7-40BB-4E3F-A74C-8226CFD7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F91EED74-F95A-42C5-9E46-F6598D791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A2EB2E33-A9E5-431E-AFA3-5CD8001C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7B7E172C-EC59-4339-ACFD-7A39671A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F31E532A-4F0F-4DA7-B1C8-B9FB64F87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1D0A9A99-4D28-439C-8AB3-615626FB4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CAF65A18-77D5-4BEC-A26F-6DD36B056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1DEE9E95-D93A-4CB6-B1B7-10B88B64F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37BB7B59-5317-48F5-8430-ACA13B76E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70724674-8995-4844-B4D5-011E92EE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D4BCA2E3-B720-46B8-BD02-3A4D2F0FC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CFE46580-42E4-4AE6-A7D4-C0B331C7B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105D599E-9B8D-4CBE-A0FE-0DAB396B9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996C6A3D-C6E0-4F75-A424-4296769B9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31F3399E-DCCD-4F1F-9548-4A8AD369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45F0B05C-D607-43B1-AB21-8940F557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06852C33-934D-4470-AD84-0F9B91922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8A276F6E-73F2-4909-975B-E3766C24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D05F9C40-A901-4B9D-A6A3-CBA9E081D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6CE6A72C-5F74-4675-8519-7FD3C0DF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7615AA53-E0FA-47DF-B7B2-F83BC0C6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93B2EB51-931C-4559-B75C-A7885C46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1D443103-6F4D-4F1B-AC80-8FBD2F36E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590EE1D4-0CA1-46DD-9294-622C6535F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DFE1019E-1EE2-4B46-AF8F-3DD5923B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957B19F2-FEAD-4D38-8F9D-FB2265A2D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6E8410FC-7ADB-49B7-A5CF-5BAC433D0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2854537A-ADAD-4B26-A454-D2A7723F0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F2416731-C544-4BCD-A4D2-8C5562000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06FCC4CF-C7B5-4E8A-83AF-5223870DC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F43E2845-82FE-4E24-98BC-6453D4A61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1F55DE80-9309-4BE0-B780-1B2C956C5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F28A2370-DE9B-42FF-9767-503FA1ED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15AE1199-9C22-4C93-991E-FC597208A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8C493161-0547-4CC2-A540-FCC66C3A0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2991CD3D-FEA8-4327-B6C0-7E8143664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715FB19B-2394-46D8-8527-EEC6B806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3D9DC24C-0A7F-42B4-A5D9-B5B27539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67B41D73-E8FD-4D6C-AE13-17DA66E6E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F3782AE9-19E4-474D-9BC4-BDC3F0A56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F1F0A4CA-7BFC-4D41-B876-44E92487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C75631DB-797E-43C3-A6F5-00E6A363B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E03FF302-5338-4FA8-9A10-86E7E518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8" name="Picture 2" descr="https://is.vic.lt/ris/space.png">
          <a:extLst>
            <a:ext uri="{FF2B5EF4-FFF2-40B4-BE49-F238E27FC236}">
              <a16:creationId xmlns:a16="http://schemas.microsoft.com/office/drawing/2014/main" id="{29AE5F6D-E09D-4B3F-A913-B7F88BC55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F00EF9BE-709D-4D8A-8C77-9E91C5AA0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0" name="Picture 2" descr="https://is.vic.lt/ris/space.png">
          <a:extLst>
            <a:ext uri="{FF2B5EF4-FFF2-40B4-BE49-F238E27FC236}">
              <a16:creationId xmlns:a16="http://schemas.microsoft.com/office/drawing/2014/main" id="{96C449DD-3940-45EA-8043-1E853372F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7F9BED34-31E1-4D19-BDAB-4621814C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2" name="Picture 2" descr="https://is.vic.lt/ris/space.png">
          <a:extLst>
            <a:ext uri="{FF2B5EF4-FFF2-40B4-BE49-F238E27FC236}">
              <a16:creationId xmlns:a16="http://schemas.microsoft.com/office/drawing/2014/main" id="{66F4C53B-0034-4F25-8FA9-3A004445B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995BEB10-F30D-4BAE-A279-42980F1E7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4" name="Picture 2" descr="https://is.vic.lt/ris/space.png">
          <a:extLst>
            <a:ext uri="{FF2B5EF4-FFF2-40B4-BE49-F238E27FC236}">
              <a16:creationId xmlns:a16="http://schemas.microsoft.com/office/drawing/2014/main" id="{6BA26F1C-5C85-406B-814A-A6500128E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84859FE7-113A-45C0-99FD-94D0ADFC2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6" name="Picture 2" descr="https://is.vic.lt/ris/space.png">
          <a:extLst>
            <a:ext uri="{FF2B5EF4-FFF2-40B4-BE49-F238E27FC236}">
              <a16:creationId xmlns:a16="http://schemas.microsoft.com/office/drawing/2014/main" id="{A0DCC068-BADD-40AD-996E-DA7AB1C86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1CA57E8A-E627-43CC-9F18-477A91ED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8" name="Picture 2" descr="https://is.vic.lt/ris/space.png">
          <a:extLst>
            <a:ext uri="{FF2B5EF4-FFF2-40B4-BE49-F238E27FC236}">
              <a16:creationId xmlns:a16="http://schemas.microsoft.com/office/drawing/2014/main" id="{B9196113-8020-42EA-96A3-941E05566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C9E29542-0D59-4AB5-8A1F-66C1209EF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0" name="Picture 2" descr="https://is.vic.lt/ris/space.png">
          <a:extLst>
            <a:ext uri="{FF2B5EF4-FFF2-40B4-BE49-F238E27FC236}">
              <a16:creationId xmlns:a16="http://schemas.microsoft.com/office/drawing/2014/main" id="{6B840556-AA9F-4F73-A826-3101A3917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8C79FEE4-C158-48FC-8841-930C865D2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2" name="Picture 2" descr="https://is.vic.lt/ris/space.png">
          <a:extLst>
            <a:ext uri="{FF2B5EF4-FFF2-40B4-BE49-F238E27FC236}">
              <a16:creationId xmlns:a16="http://schemas.microsoft.com/office/drawing/2014/main" id="{164ED149-A364-4BDF-9572-66B18D32A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4835B319-AA79-4A0C-9905-95B6DEF08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4" name="Picture 2" descr="https://is.vic.lt/ris/space.png">
          <a:extLst>
            <a:ext uri="{FF2B5EF4-FFF2-40B4-BE49-F238E27FC236}">
              <a16:creationId xmlns:a16="http://schemas.microsoft.com/office/drawing/2014/main" id="{99220D03-936D-426A-8326-4946AD9D9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12173B63-FF3E-4400-8592-933D67471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6" name="Picture 2" descr="https://is.vic.lt/ris/space.png">
          <a:extLst>
            <a:ext uri="{FF2B5EF4-FFF2-40B4-BE49-F238E27FC236}">
              <a16:creationId xmlns:a16="http://schemas.microsoft.com/office/drawing/2014/main" id="{DCF9A324-91B5-4217-8B9D-AA3EA35E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CE0C45BB-2733-4AC1-B64A-411117EA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8" name="Picture 2" descr="https://is.vic.lt/ris/space.png">
          <a:extLst>
            <a:ext uri="{FF2B5EF4-FFF2-40B4-BE49-F238E27FC236}">
              <a16:creationId xmlns:a16="http://schemas.microsoft.com/office/drawing/2014/main" id="{AFCEDA4C-6FBC-4F9E-8B36-85E75A494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E9E07C9E-A302-4B84-B0A8-8ABAD253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0" name="Picture 2" descr="https://is.vic.lt/ris/space.png">
          <a:extLst>
            <a:ext uri="{FF2B5EF4-FFF2-40B4-BE49-F238E27FC236}">
              <a16:creationId xmlns:a16="http://schemas.microsoft.com/office/drawing/2014/main" id="{5C0BA92F-2D8D-4D49-A14D-A47EB7281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03AA348A-24E8-4BD0-8707-5255D5E42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2" name="Picture 2" descr="https://is.vic.lt/ris/space.png">
          <a:extLst>
            <a:ext uri="{FF2B5EF4-FFF2-40B4-BE49-F238E27FC236}">
              <a16:creationId xmlns:a16="http://schemas.microsoft.com/office/drawing/2014/main" id="{AB26C63B-A9B5-42E7-8BE7-58FFA82D3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C441DE75-E140-4034-97BC-4C0019C7C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4" name="Picture 2" descr="https://is.vic.lt/ris/space.png">
          <a:extLst>
            <a:ext uri="{FF2B5EF4-FFF2-40B4-BE49-F238E27FC236}">
              <a16:creationId xmlns:a16="http://schemas.microsoft.com/office/drawing/2014/main" id="{EEAF27DB-1950-4B21-8DA7-171EC099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56A572F2-158A-4F2E-9F90-6F9DF7C12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6" name="Picture 2" descr="https://is.vic.lt/ris/space.png">
          <a:extLst>
            <a:ext uri="{FF2B5EF4-FFF2-40B4-BE49-F238E27FC236}">
              <a16:creationId xmlns:a16="http://schemas.microsoft.com/office/drawing/2014/main" id="{48AA4A43-5B08-4245-8D01-11DE3226B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046F6535-297D-4E53-85EB-3C997E5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8" name="Picture 2" descr="https://is.vic.lt/ris/space.png">
          <a:extLst>
            <a:ext uri="{FF2B5EF4-FFF2-40B4-BE49-F238E27FC236}">
              <a16:creationId xmlns:a16="http://schemas.microsoft.com/office/drawing/2014/main" id="{1D3C353B-6970-4225-A894-597126F3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8ED26F31-AFBE-46B9-A638-44EA6E68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032F81EC-3954-4889-85D6-5938DF6E4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A0F2FF2D-4161-4D1C-BFCD-F95085FA0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167940F4-D7E9-4325-921A-A26EE470E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301192FF-E10B-409C-99BA-B4A97DB7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BE3E2F0D-4120-4A7B-BD70-19209E5F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CFA98112-CE84-4117-8297-E950A94C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C7D76A88-8EDF-48D6-9E6A-E4D1D419A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70B24C6B-DB1D-412E-A747-30F7B0C2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07DA6A3A-8C91-4401-9D8F-2BE7D0E1A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7635774B-8CC4-4FA0-9C5C-2ABDB72E5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9A862968-82DC-47F7-A44D-CADB062E8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52930BAE-D492-4FDF-A39D-EAA84ADB8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A13EF03F-0D43-4454-AC39-A19B8B3D9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AC2B15EE-D503-45C1-AF56-71EA96E81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5C1A48AC-F6CB-4276-A5C8-F712F1F2D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19019A7D-31E1-4C50-B5AC-E67799E25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D14A3C71-1DC7-4FE1-8821-19019B20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C6F79B85-96CF-4588-9345-8AE167B42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AF15A646-8AC6-4F99-A624-57754A143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4FD662C3-FBAB-4EA6-BF79-02E29550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057AC4C3-AAB1-43A5-B2F0-1AE2C81A2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98439AB9-CD8C-47DB-A53F-03C2ECE9E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F2A42AD9-967A-46A2-825C-04976E2F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3C7E6FE2-93D5-486D-8091-302D7521B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CD903FDF-13E2-407C-8949-BF9141F8C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98F767C6-CCA8-4994-B863-CC16FDBF0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9ABA79CE-2864-4116-92DC-46036EFE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8A7F4C95-10A1-4617-85ED-1BF4B8BC6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234B2B81-7260-4893-8D76-D99B2A118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2896B61F-AAA6-45A5-9435-429EEC49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8066852E-0F52-449E-8A47-DFC59E5E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E48D3789-36F5-4C0D-8FCD-293A1E365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A4E1D3E6-C9A1-4218-9AED-1CFEE61BC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ADD2656F-FFF6-4295-A9A7-05C6D5978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59C93248-6A21-4511-9AE3-39E643EFA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C834DBA6-289A-4EC4-91A5-365600C82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B79B555B-A45E-4C0F-BA2C-B31E48E47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605118</xdr:colOff>
      <xdr:row>0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A6281A45-3163-4BD9-B07C-D3ABE0A6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5118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605118</xdr:colOff>
      <xdr:row>0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383A1630-3251-4642-9145-647FCEACA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5118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9CB0854C-07A4-436B-9E31-E99893CF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605118</xdr:colOff>
      <xdr:row>0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B208A5BE-0975-4D71-8726-EB8B920E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5118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612913</xdr:colOff>
      <xdr:row>0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DC0EEB65-554C-42CA-A725-761EF3FB7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12913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612913</xdr:colOff>
      <xdr:row>0</xdr:row>
      <xdr:rowOff>76200</xdr:rowOff>
    </xdr:to>
    <xdr:pic>
      <xdr:nvPicPr>
        <xdr:cNvPr id="692" name="Picture 2" descr="https://is.vic.lt/ris/space.png">
          <a:extLst>
            <a:ext uri="{FF2B5EF4-FFF2-40B4-BE49-F238E27FC236}">
              <a16:creationId xmlns:a16="http://schemas.microsoft.com/office/drawing/2014/main" id="{307BF51F-3BEE-4DFC-B399-F686FB535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12913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BF6FB63C-E59E-44E0-B6E9-3446057E7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612913</xdr:colOff>
      <xdr:row>0</xdr:row>
      <xdr:rowOff>76200</xdr:rowOff>
    </xdr:to>
    <xdr:pic>
      <xdr:nvPicPr>
        <xdr:cNvPr id="694" name="Picture 2" descr="https://is.vic.lt/ris/space.png">
          <a:extLst>
            <a:ext uri="{FF2B5EF4-FFF2-40B4-BE49-F238E27FC236}">
              <a16:creationId xmlns:a16="http://schemas.microsoft.com/office/drawing/2014/main" id="{68381825-3BFB-444F-8FC2-B2F2A854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12913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3C34B4CD-C71F-4EEB-94EE-56313E49C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6" name="Picture 2" descr="https://is.vic.lt/ris/space.png">
          <a:extLst>
            <a:ext uri="{FF2B5EF4-FFF2-40B4-BE49-F238E27FC236}">
              <a16:creationId xmlns:a16="http://schemas.microsoft.com/office/drawing/2014/main" id="{5F64755D-E633-463A-887B-361C8EB6E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60F3F40C-297F-4787-8862-9D5F07AE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8" name="Picture 2" descr="https://is.vic.lt/ris/space.png">
          <a:extLst>
            <a:ext uri="{FF2B5EF4-FFF2-40B4-BE49-F238E27FC236}">
              <a16:creationId xmlns:a16="http://schemas.microsoft.com/office/drawing/2014/main" id="{64331449-0EBE-4BDA-AECF-7C8AB726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22BB47A9-FCB8-4692-B26F-14EE5797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0" name="Picture 2" descr="https://is.vic.lt/ris/space.png">
          <a:extLst>
            <a:ext uri="{FF2B5EF4-FFF2-40B4-BE49-F238E27FC236}">
              <a16:creationId xmlns:a16="http://schemas.microsoft.com/office/drawing/2014/main" id="{7459949F-C526-4955-B095-0FEF34BFF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7AED6758-E605-4716-B7AF-40F0FC51C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CC870EDB-73DD-4163-B694-1C03DCA0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0039ABD9-E645-49EE-AF97-A4BCD1B6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C7041F2E-EFF6-4621-9BEB-18D907257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187735AE-C4DA-4DDC-A113-BB997472F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0C41F8B7-5629-47EB-B65C-7609B3A73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2B869-ABBB-49C6-A617-89990E5185EC}">
  <dimension ref="A1:V56"/>
  <sheetViews>
    <sheetView showGridLines="0" tabSelected="1" workbookViewId="0">
      <selection activeCell="S22" sqref="S22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5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2023</v>
      </c>
      <c r="C4" s="8"/>
      <c r="D4" s="9">
        <v>2024</v>
      </c>
      <c r="E4" s="10"/>
      <c r="F4" s="10"/>
      <c r="G4" s="10"/>
      <c r="H4" s="10"/>
      <c r="I4" s="11"/>
      <c r="J4" s="12" t="s">
        <v>2</v>
      </c>
      <c r="K4" s="13"/>
      <c r="L4" s="13"/>
      <c r="M4" s="14"/>
    </row>
    <row r="5" spans="1:22" ht="15" customHeight="1" x14ac:dyDescent="0.25">
      <c r="A5" s="16"/>
      <c r="B5" s="12" t="s">
        <v>3</v>
      </c>
      <c r="C5" s="14"/>
      <c r="D5" s="17" t="s">
        <v>4</v>
      </c>
      <c r="E5" s="18"/>
      <c r="F5" s="12" t="s">
        <v>5</v>
      </c>
      <c r="G5" s="14"/>
      <c r="H5" s="12" t="s">
        <v>6</v>
      </c>
      <c r="I5" s="14"/>
      <c r="J5" s="19" t="s">
        <v>7</v>
      </c>
      <c r="K5" s="20"/>
      <c r="L5" s="19" t="s">
        <v>8</v>
      </c>
      <c r="M5" s="20"/>
    </row>
    <row r="6" spans="1:22" ht="15" customHeight="1" x14ac:dyDescent="0.25">
      <c r="A6" s="16"/>
      <c r="B6" s="21" t="s">
        <v>9</v>
      </c>
      <c r="C6" s="22" t="s">
        <v>10</v>
      </c>
      <c r="D6" s="22" t="s">
        <v>9</v>
      </c>
      <c r="E6" s="22" t="s">
        <v>10</v>
      </c>
      <c r="F6" s="22" t="s">
        <v>9</v>
      </c>
      <c r="G6" s="22" t="s">
        <v>10</v>
      </c>
      <c r="H6" s="22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</row>
    <row r="7" spans="1:22" ht="37.5" customHeight="1" x14ac:dyDescent="0.25">
      <c r="A7" s="23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22" s="34" customFormat="1" x14ac:dyDescent="0.25">
      <c r="A8" s="26" t="s">
        <v>11</v>
      </c>
      <c r="B8" s="27">
        <v>27383.752</v>
      </c>
      <c r="C8" s="28">
        <v>43422.697</v>
      </c>
      <c r="D8" s="27">
        <v>54328.339</v>
      </c>
      <c r="E8" s="28">
        <v>4017.018</v>
      </c>
      <c r="F8" s="29">
        <v>14582.802</v>
      </c>
      <c r="G8" s="30">
        <v>15928.212</v>
      </c>
      <c r="H8" s="29">
        <v>20656.983</v>
      </c>
      <c r="I8" s="30">
        <v>10498.727000000001</v>
      </c>
      <c r="J8" s="29">
        <f t="shared" ref="J8:K23" si="0">+((H8*100/F8)-100)</f>
        <v>41.653044456065459</v>
      </c>
      <c r="K8" s="31">
        <f t="shared" si="0"/>
        <v>-34.087222093729025</v>
      </c>
      <c r="L8" s="29">
        <f t="shared" ref="L8:M23" si="1">+((H8*100/B8)-100)</f>
        <v>-24.564818582931949</v>
      </c>
      <c r="M8" s="32">
        <f t="shared" si="1"/>
        <v>-75.822029202838323</v>
      </c>
      <c r="N8" s="33"/>
      <c r="O8" s="33"/>
      <c r="P8" s="33"/>
      <c r="Q8" s="33"/>
      <c r="R8" s="33"/>
      <c r="S8" s="33"/>
      <c r="T8" s="33"/>
      <c r="U8" s="33"/>
      <c r="V8" s="33"/>
    </row>
    <row r="9" spans="1:22" s="34" customFormat="1" x14ac:dyDescent="0.25">
      <c r="A9" s="35" t="s">
        <v>12</v>
      </c>
      <c r="B9" s="36">
        <v>612.22799999999995</v>
      </c>
      <c r="C9" s="37">
        <v>605.52</v>
      </c>
      <c r="D9" s="36">
        <v>549.99900000000002</v>
      </c>
      <c r="E9" s="37">
        <v>51.8</v>
      </c>
      <c r="F9" s="38">
        <v>503.71299999999997</v>
      </c>
      <c r="G9" s="39">
        <v>0</v>
      </c>
      <c r="H9" s="38">
        <v>1017.134</v>
      </c>
      <c r="I9" s="40">
        <v>1437.346</v>
      </c>
      <c r="J9" s="41">
        <f>+((H9*100/F9)-100)</f>
        <v>101.92728795961193</v>
      </c>
      <c r="K9" s="42" t="s">
        <v>13</v>
      </c>
      <c r="L9" s="41">
        <f>+((H9*100/B9)-100)</f>
        <v>66.13647203329478</v>
      </c>
      <c r="M9" s="43">
        <f>+((I9*100/C9)-100)</f>
        <v>137.37382745408905</v>
      </c>
      <c r="N9" s="33"/>
      <c r="O9" s="44"/>
      <c r="P9" s="45"/>
      <c r="Q9" s="45"/>
      <c r="R9" s="45"/>
      <c r="S9" s="46"/>
    </row>
    <row r="10" spans="1:22" x14ac:dyDescent="0.25">
      <c r="A10" s="47" t="s">
        <v>14</v>
      </c>
      <c r="B10" s="48">
        <v>4340.3330000000005</v>
      </c>
      <c r="C10" s="49">
        <v>1549.17</v>
      </c>
      <c r="D10" s="48">
        <v>1031.2429999999999</v>
      </c>
      <c r="E10" s="49">
        <v>209.01499999999999</v>
      </c>
      <c r="F10" s="50">
        <v>881.11099999999999</v>
      </c>
      <c r="G10" s="39">
        <v>31.35</v>
      </c>
      <c r="H10" s="50">
        <v>1521.5720000000001</v>
      </c>
      <c r="I10" s="51">
        <v>52.47</v>
      </c>
      <c r="J10" s="41">
        <f>+((H10*100/F10)-100)</f>
        <v>72.687890628990004</v>
      </c>
      <c r="K10" s="42">
        <f t="shared" si="0"/>
        <v>67.368421052631561</v>
      </c>
      <c r="L10" s="41">
        <f t="shared" si="1"/>
        <v>-64.94342715178766</v>
      </c>
      <c r="M10" s="43">
        <f t="shared" si="1"/>
        <v>-96.613025039214548</v>
      </c>
      <c r="N10" s="33"/>
      <c r="O10" s="33"/>
      <c r="P10" s="52"/>
      <c r="Q10" s="52"/>
    </row>
    <row r="11" spans="1:22" x14ac:dyDescent="0.25">
      <c r="A11" s="53" t="s">
        <v>15</v>
      </c>
      <c r="B11" s="48">
        <v>15688.615</v>
      </c>
      <c r="C11" s="49">
        <v>39794.486999999994</v>
      </c>
      <c r="D11" s="48">
        <v>50614.142</v>
      </c>
      <c r="E11" s="49">
        <v>3547.98</v>
      </c>
      <c r="F11" s="50">
        <v>10696.006000000001</v>
      </c>
      <c r="G11" s="39">
        <v>11268.585000000001</v>
      </c>
      <c r="H11" s="50">
        <v>15478.123</v>
      </c>
      <c r="I11" s="51">
        <v>8733.8760000000002</v>
      </c>
      <c r="J11" s="54">
        <f t="shared" si="0"/>
        <v>44.709370955850233</v>
      </c>
      <c r="K11" s="55">
        <f t="shared" si="0"/>
        <v>-22.493587260512314</v>
      </c>
      <c r="L11" s="56">
        <f t="shared" si="1"/>
        <v>-1.3416863120167051</v>
      </c>
      <c r="M11" s="57">
        <f t="shared" si="1"/>
        <v>-78.052547831562691</v>
      </c>
      <c r="N11" s="33"/>
      <c r="O11" s="15"/>
      <c r="P11" s="52"/>
      <c r="Q11" s="52"/>
    </row>
    <row r="12" spans="1:22" x14ac:dyDescent="0.25">
      <c r="A12" s="53" t="s">
        <v>16</v>
      </c>
      <c r="B12" s="48">
        <v>3012.6979999999999</v>
      </c>
      <c r="C12" s="49">
        <v>274.36</v>
      </c>
      <c r="D12" s="48">
        <v>1527.2929999999999</v>
      </c>
      <c r="E12" s="49">
        <v>77.239999999999995</v>
      </c>
      <c r="F12" s="50">
        <v>1785.5509999999999</v>
      </c>
      <c r="G12" s="39">
        <v>2075.0969999999998</v>
      </c>
      <c r="H12" s="50">
        <v>2022.903</v>
      </c>
      <c r="I12" s="51">
        <v>189.18</v>
      </c>
      <c r="J12" s="54">
        <f t="shared" si="0"/>
        <v>13.292927505291075</v>
      </c>
      <c r="K12" s="55">
        <f t="shared" si="0"/>
        <v>-90.883317743700658</v>
      </c>
      <c r="L12" s="56">
        <f t="shared" si="1"/>
        <v>-32.854106186547739</v>
      </c>
      <c r="M12" s="57">
        <f t="shared" si="1"/>
        <v>-31.046799825047387</v>
      </c>
      <c r="N12" s="33"/>
      <c r="O12" s="33"/>
      <c r="P12" s="52"/>
      <c r="Q12" s="52"/>
    </row>
    <row r="13" spans="1:22" x14ac:dyDescent="0.25">
      <c r="A13" s="58" t="s">
        <v>17</v>
      </c>
      <c r="B13" s="48">
        <v>3729.8779999999997</v>
      </c>
      <c r="C13" s="49">
        <v>1199.1600000000001</v>
      </c>
      <c r="D13" s="48">
        <v>605.66199999999992</v>
      </c>
      <c r="E13" s="49">
        <v>130.983</v>
      </c>
      <c r="F13" s="50">
        <v>716.42100000000005</v>
      </c>
      <c r="G13" s="39">
        <v>2553.1799999999998</v>
      </c>
      <c r="H13" s="50">
        <v>617.25099999999998</v>
      </c>
      <c r="I13" s="51">
        <v>85.855000000000004</v>
      </c>
      <c r="J13" s="37">
        <f t="shared" si="0"/>
        <v>-13.842419471232702</v>
      </c>
      <c r="K13" s="59">
        <f t="shared" si="0"/>
        <v>-96.637330701321488</v>
      </c>
      <c r="L13" s="37">
        <f t="shared" si="1"/>
        <v>-83.45117454243811</v>
      </c>
      <c r="M13" s="60">
        <f t="shared" si="1"/>
        <v>-92.840404950131756</v>
      </c>
      <c r="N13" s="33"/>
    </row>
    <row r="14" spans="1:22" s="34" customFormat="1" x14ac:dyDescent="0.25">
      <c r="A14" s="61" t="s">
        <v>18</v>
      </c>
      <c r="B14" s="62">
        <v>26.98</v>
      </c>
      <c r="C14" s="63">
        <v>0</v>
      </c>
      <c r="D14" s="62">
        <v>0</v>
      </c>
      <c r="E14" s="63">
        <v>50.37</v>
      </c>
      <c r="F14" s="62">
        <v>30.82</v>
      </c>
      <c r="G14" s="63">
        <v>26.36</v>
      </c>
      <c r="H14" s="64">
        <v>33.186999999999998</v>
      </c>
      <c r="I14" s="40">
        <v>77.08</v>
      </c>
      <c r="J14" s="65">
        <f t="shared" si="0"/>
        <v>7.6800778715119975</v>
      </c>
      <c r="K14" s="66">
        <f t="shared" si="0"/>
        <v>192.41274658573599</v>
      </c>
      <c r="L14" s="65">
        <f t="shared" si="1"/>
        <v>23.005930318754622</v>
      </c>
      <c r="M14" s="67" t="s">
        <v>13</v>
      </c>
      <c r="N14" s="33"/>
      <c r="O14" s="68"/>
      <c r="P14" s="68"/>
      <c r="Q14" s="68"/>
      <c r="R14" s="68"/>
      <c r="S14" s="68"/>
    </row>
    <row r="15" spans="1:22" x14ac:dyDescent="0.25">
      <c r="A15" s="47" t="s">
        <v>14</v>
      </c>
      <c r="B15" s="69">
        <v>0</v>
      </c>
      <c r="C15" s="70">
        <v>0</v>
      </c>
      <c r="D15" s="69">
        <v>0</v>
      </c>
      <c r="E15" s="71">
        <v>0</v>
      </c>
      <c r="F15" s="69">
        <v>30.82</v>
      </c>
      <c r="G15" s="70">
        <v>0</v>
      </c>
      <c r="H15" s="72">
        <v>0</v>
      </c>
      <c r="I15" s="40">
        <v>0</v>
      </c>
      <c r="J15" s="41" t="s">
        <v>13</v>
      </c>
      <c r="K15" s="42" t="s">
        <v>13</v>
      </c>
      <c r="L15" s="73" t="s">
        <v>13</v>
      </c>
      <c r="M15" s="43" t="s">
        <v>13</v>
      </c>
      <c r="N15" s="33"/>
      <c r="O15" s="15"/>
      <c r="P15" s="52"/>
      <c r="Q15" s="52"/>
    </row>
    <row r="16" spans="1:22" x14ac:dyDescent="0.25">
      <c r="A16" s="58" t="s">
        <v>15</v>
      </c>
      <c r="B16" s="74">
        <v>26.98</v>
      </c>
      <c r="C16" s="75">
        <v>0</v>
      </c>
      <c r="D16" s="74">
        <v>0</v>
      </c>
      <c r="E16" s="76">
        <v>50.37</v>
      </c>
      <c r="F16" s="74">
        <v>0</v>
      </c>
      <c r="G16" s="75">
        <v>26.36</v>
      </c>
      <c r="H16" s="77">
        <v>33.186999999999998</v>
      </c>
      <c r="I16" s="78">
        <v>77.08</v>
      </c>
      <c r="J16" s="37" t="s">
        <v>13</v>
      </c>
      <c r="K16" s="59">
        <f t="shared" si="0"/>
        <v>192.41274658573599</v>
      </c>
      <c r="L16" s="37">
        <f t="shared" si="1"/>
        <v>23.005930318754622</v>
      </c>
      <c r="M16" s="60" t="s">
        <v>13</v>
      </c>
      <c r="N16" s="33"/>
      <c r="O16" s="15"/>
      <c r="P16" s="52"/>
      <c r="Q16" s="52"/>
    </row>
    <row r="17" spans="1:19" s="34" customFormat="1" x14ac:dyDescent="0.25">
      <c r="A17" s="61" t="s">
        <v>19</v>
      </c>
      <c r="B17" s="27">
        <v>2836.8209999999999</v>
      </c>
      <c r="C17" s="28">
        <v>4016.7599999999998</v>
      </c>
      <c r="D17" s="27">
        <v>616.84100000000001</v>
      </c>
      <c r="E17" s="28">
        <v>1098.77</v>
      </c>
      <c r="F17" s="27">
        <v>758.93299999999999</v>
      </c>
      <c r="G17" s="79">
        <v>640.36</v>
      </c>
      <c r="H17" s="29">
        <v>1134.806</v>
      </c>
      <c r="I17" s="40">
        <v>439.4</v>
      </c>
      <c r="J17" s="65">
        <f t="shared" si="0"/>
        <v>49.526506292386813</v>
      </c>
      <c r="K17" s="66">
        <f t="shared" si="0"/>
        <v>-31.382347429570871</v>
      </c>
      <c r="L17" s="65">
        <f t="shared" si="1"/>
        <v>-59.997264543656435</v>
      </c>
      <c r="M17" s="67">
        <f t="shared" si="1"/>
        <v>-89.060835100927108</v>
      </c>
      <c r="N17" s="33"/>
      <c r="O17" s="68"/>
      <c r="P17" s="68"/>
      <c r="Q17" s="68"/>
      <c r="R17" s="68"/>
      <c r="S17" s="68"/>
    </row>
    <row r="18" spans="1:19" x14ac:dyDescent="0.25">
      <c r="A18" s="47" t="s">
        <v>14</v>
      </c>
      <c r="B18" s="36">
        <v>197.56100000000001</v>
      </c>
      <c r="C18" s="37">
        <v>50.34</v>
      </c>
      <c r="D18" s="36">
        <v>144.602</v>
      </c>
      <c r="E18" s="37">
        <v>0</v>
      </c>
      <c r="F18" s="36">
        <v>313.37300000000005</v>
      </c>
      <c r="G18" s="80">
        <v>0</v>
      </c>
      <c r="H18" s="38">
        <v>73.768000000000001</v>
      </c>
      <c r="I18" s="40">
        <v>0</v>
      </c>
      <c r="J18" s="41">
        <f t="shared" si="0"/>
        <v>-76.460001340255872</v>
      </c>
      <c r="K18" s="42" t="s">
        <v>13</v>
      </c>
      <c r="L18" s="41">
        <f t="shared" si="1"/>
        <v>-62.660646585105361</v>
      </c>
      <c r="M18" s="43" t="s">
        <v>13</v>
      </c>
      <c r="N18" s="33"/>
      <c r="O18" s="15"/>
      <c r="P18" s="52"/>
      <c r="Q18" s="52"/>
    </row>
    <row r="19" spans="1:19" x14ac:dyDescent="0.25">
      <c r="A19" s="53" t="s">
        <v>15</v>
      </c>
      <c r="B19" s="48">
        <v>1359.6959999999999</v>
      </c>
      <c r="C19" s="81">
        <v>2212.02</v>
      </c>
      <c r="D19" s="48">
        <v>160.339</v>
      </c>
      <c r="E19" s="49">
        <v>100.54</v>
      </c>
      <c r="F19" s="48">
        <v>340.06</v>
      </c>
      <c r="G19" s="81">
        <v>25.02</v>
      </c>
      <c r="H19" s="50">
        <v>480.98899999999998</v>
      </c>
      <c r="I19" s="51">
        <v>26.56</v>
      </c>
      <c r="J19" s="54">
        <f t="shared" si="0"/>
        <v>41.44239251896721</v>
      </c>
      <c r="K19" s="55">
        <f t="shared" si="0"/>
        <v>6.1550759392486043</v>
      </c>
      <c r="L19" s="56">
        <f t="shared" si="1"/>
        <v>-64.625254468645934</v>
      </c>
      <c r="M19" s="57">
        <f t="shared" si="1"/>
        <v>-98.799287529045856</v>
      </c>
      <c r="N19" s="33"/>
      <c r="O19" s="15"/>
      <c r="P19" s="52"/>
      <c r="Q19" s="52"/>
    </row>
    <row r="20" spans="1:19" x14ac:dyDescent="0.25">
      <c r="A20" s="58" t="s">
        <v>20</v>
      </c>
      <c r="B20" s="74">
        <v>1279.5640000000001</v>
      </c>
      <c r="C20" s="76">
        <v>1754.4</v>
      </c>
      <c r="D20" s="48">
        <v>311.89999999999998</v>
      </c>
      <c r="E20" s="49">
        <v>998.23</v>
      </c>
      <c r="F20" s="48">
        <v>105.5</v>
      </c>
      <c r="G20" s="81">
        <v>615.34</v>
      </c>
      <c r="H20" s="50">
        <v>580.04899999999998</v>
      </c>
      <c r="I20" s="82">
        <v>412.84</v>
      </c>
      <c r="J20" s="83">
        <f t="shared" si="0"/>
        <v>449.80947867298573</v>
      </c>
      <c r="K20" s="84">
        <f t="shared" si="0"/>
        <v>-32.908635876101016</v>
      </c>
      <c r="L20" s="85">
        <f t="shared" si="1"/>
        <v>-54.668230741096195</v>
      </c>
      <c r="M20" s="86">
        <f t="shared" si="1"/>
        <v>-76.468308253533976</v>
      </c>
      <c r="N20" s="33"/>
      <c r="O20" s="15"/>
      <c r="P20" s="52"/>
      <c r="Q20" s="52"/>
    </row>
    <row r="21" spans="1:19" x14ac:dyDescent="0.25">
      <c r="A21" s="87" t="s">
        <v>21</v>
      </c>
      <c r="B21" s="36">
        <v>84.823999999999998</v>
      </c>
      <c r="C21" s="37">
        <v>0</v>
      </c>
      <c r="D21" s="69">
        <v>0</v>
      </c>
      <c r="E21" s="71">
        <v>0</v>
      </c>
      <c r="F21" s="69">
        <v>0</v>
      </c>
      <c r="G21" s="70">
        <v>0</v>
      </c>
      <c r="H21" s="72">
        <v>0</v>
      </c>
      <c r="I21" s="40">
        <v>0</v>
      </c>
      <c r="J21" s="88" t="s">
        <v>13</v>
      </c>
      <c r="K21" s="42" t="s">
        <v>13</v>
      </c>
      <c r="L21" s="89" t="s">
        <v>13</v>
      </c>
      <c r="M21" s="43" t="s">
        <v>13</v>
      </c>
      <c r="N21" s="33"/>
      <c r="O21" s="15"/>
      <c r="P21" s="52"/>
      <c r="Q21" s="52"/>
    </row>
    <row r="22" spans="1:19" x14ac:dyDescent="0.25">
      <c r="A22" s="53" t="s">
        <v>22</v>
      </c>
      <c r="B22" s="48">
        <v>0</v>
      </c>
      <c r="C22" s="81">
        <v>25.38</v>
      </c>
      <c r="D22" s="48">
        <v>0</v>
      </c>
      <c r="E22" s="49">
        <v>0</v>
      </c>
      <c r="F22" s="48">
        <v>109.828</v>
      </c>
      <c r="G22" s="81">
        <v>1190.567</v>
      </c>
      <c r="H22" s="50">
        <v>48.765000000000001</v>
      </c>
      <c r="I22" s="51">
        <v>0</v>
      </c>
      <c r="J22" s="90">
        <f>+((H22*100/F22)-100)</f>
        <v>-55.59875441599592</v>
      </c>
      <c r="K22" s="55" t="s">
        <v>13</v>
      </c>
      <c r="L22" s="91" t="s">
        <v>13</v>
      </c>
      <c r="M22" s="57" t="s">
        <v>13</v>
      </c>
      <c r="N22" s="33"/>
      <c r="O22" s="15"/>
      <c r="P22" s="52"/>
      <c r="Q22" s="52"/>
    </row>
    <row r="23" spans="1:19" x14ac:dyDescent="0.25">
      <c r="A23" s="53" t="s">
        <v>23</v>
      </c>
      <c r="B23" s="48">
        <v>124.97199999999999</v>
      </c>
      <c r="C23" s="81">
        <v>1507.46</v>
      </c>
      <c r="D23" s="48">
        <v>29.481000000000002</v>
      </c>
      <c r="E23" s="49">
        <v>266.06</v>
      </c>
      <c r="F23" s="48">
        <v>29.542000000000002</v>
      </c>
      <c r="G23" s="81">
        <v>318.08</v>
      </c>
      <c r="H23" s="50">
        <v>231.267</v>
      </c>
      <c r="I23" s="51">
        <v>235.56</v>
      </c>
      <c r="J23" s="90">
        <f t="shared" si="0"/>
        <v>682.84137837654862</v>
      </c>
      <c r="K23" s="55">
        <f t="shared" si="0"/>
        <v>-25.943158953722332</v>
      </c>
      <c r="L23" s="91">
        <f t="shared" si="1"/>
        <v>85.055052331722322</v>
      </c>
      <c r="M23" s="57">
        <f t="shared" si="1"/>
        <v>-84.37371472543218</v>
      </c>
      <c r="N23" s="33"/>
      <c r="O23" s="15"/>
      <c r="P23" s="52"/>
      <c r="Q23" s="52"/>
    </row>
    <row r="24" spans="1:19" x14ac:dyDescent="0.25">
      <c r="A24" s="53" t="s">
        <v>24</v>
      </c>
      <c r="B24" s="48">
        <v>119.32</v>
      </c>
      <c r="C24" s="81">
        <v>784.899</v>
      </c>
      <c r="D24" s="48">
        <v>798.23099999999999</v>
      </c>
      <c r="E24" s="49">
        <v>241.625</v>
      </c>
      <c r="F24" s="48">
        <v>0</v>
      </c>
      <c r="G24" s="81">
        <v>125.34</v>
      </c>
      <c r="H24" s="50">
        <v>0</v>
      </c>
      <c r="I24" s="51">
        <v>142.79</v>
      </c>
      <c r="J24" s="90" t="s">
        <v>13</v>
      </c>
      <c r="K24" s="55">
        <f t="shared" ref="K24:K36" si="2">+((I24*100/G24)-100)</f>
        <v>13.922131801499916</v>
      </c>
      <c r="L24" s="91" t="s">
        <v>13</v>
      </c>
      <c r="M24" s="57">
        <f t="shared" ref="L24:M36" si="3">+((I24*100/C24)-100)</f>
        <v>-81.807850436807797</v>
      </c>
      <c r="N24" s="33"/>
      <c r="O24" s="15"/>
      <c r="P24" s="52"/>
      <c r="Q24" s="52"/>
    </row>
    <row r="25" spans="1:19" x14ac:dyDescent="0.25">
      <c r="A25" s="53" t="s">
        <v>25</v>
      </c>
      <c r="B25" s="48">
        <v>108.423</v>
      </c>
      <c r="C25" s="81">
        <v>79.63</v>
      </c>
      <c r="D25" s="48">
        <v>28.12</v>
      </c>
      <c r="E25" s="49">
        <v>0</v>
      </c>
      <c r="F25" s="48">
        <v>146.37700000000001</v>
      </c>
      <c r="G25" s="81">
        <v>25.52</v>
      </c>
      <c r="H25" s="50">
        <v>150.94499999999999</v>
      </c>
      <c r="I25" s="51">
        <v>0</v>
      </c>
      <c r="J25" s="91">
        <f t="shared" ref="J25:K28" si="4">+((H25*100/F25)-100)</f>
        <v>3.1207088545331487</v>
      </c>
      <c r="K25" s="55" t="s">
        <v>13</v>
      </c>
      <c r="L25" s="91">
        <f t="shared" si="3"/>
        <v>39.218615976314993</v>
      </c>
      <c r="M25" s="57" t="s">
        <v>13</v>
      </c>
      <c r="N25" s="33"/>
      <c r="O25" s="15"/>
      <c r="P25" s="52"/>
      <c r="Q25" s="52"/>
    </row>
    <row r="26" spans="1:19" x14ac:dyDescent="0.25">
      <c r="A26" s="53" t="s">
        <v>26</v>
      </c>
      <c r="B26" s="48">
        <v>50</v>
      </c>
      <c r="C26" s="81">
        <v>498.92</v>
      </c>
      <c r="D26" s="48">
        <v>97.5</v>
      </c>
      <c r="E26" s="49">
        <v>0</v>
      </c>
      <c r="F26" s="48">
        <v>57.02</v>
      </c>
      <c r="G26" s="81">
        <v>0</v>
      </c>
      <c r="H26" s="50">
        <v>116.505</v>
      </c>
      <c r="I26" s="51">
        <v>0</v>
      </c>
      <c r="J26" s="91">
        <f t="shared" si="4"/>
        <v>104.3230445457734</v>
      </c>
      <c r="K26" s="55" t="s">
        <v>13</v>
      </c>
      <c r="L26" s="91">
        <f t="shared" si="3"/>
        <v>133.01</v>
      </c>
      <c r="M26" s="57" t="s">
        <v>13</v>
      </c>
      <c r="N26" s="33"/>
      <c r="O26" s="15"/>
      <c r="P26" s="52"/>
      <c r="Q26" s="52"/>
    </row>
    <row r="27" spans="1:19" x14ac:dyDescent="0.25">
      <c r="A27" s="53" t="s">
        <v>27</v>
      </c>
      <c r="B27" s="48">
        <v>3440.5389999999998</v>
      </c>
      <c r="C27" s="49">
        <v>5298.89</v>
      </c>
      <c r="D27" s="48">
        <v>3024.9030000000002</v>
      </c>
      <c r="E27" s="49">
        <v>204.47499999999999</v>
      </c>
      <c r="F27" s="48">
        <v>3711.4370000000004</v>
      </c>
      <c r="G27" s="81">
        <v>645.58000000000004</v>
      </c>
      <c r="H27" s="50">
        <v>3112.86</v>
      </c>
      <c r="I27" s="51">
        <v>631.53</v>
      </c>
      <c r="J27" s="91">
        <f t="shared" si="4"/>
        <v>-16.127904097523427</v>
      </c>
      <c r="K27" s="55">
        <f t="shared" si="4"/>
        <v>-2.1763375569255601</v>
      </c>
      <c r="L27" s="91">
        <f t="shared" si="3"/>
        <v>-9.5240600382672511</v>
      </c>
      <c r="M27" s="57">
        <f t="shared" si="3"/>
        <v>-88.081843555914546</v>
      </c>
      <c r="N27" s="33"/>
      <c r="O27" s="15"/>
      <c r="P27" s="52"/>
      <c r="Q27" s="52"/>
    </row>
    <row r="28" spans="1:19" x14ac:dyDescent="0.25">
      <c r="A28" s="92" t="s">
        <v>28</v>
      </c>
      <c r="B28" s="48">
        <v>0</v>
      </c>
      <c r="C28" s="49">
        <v>0.2</v>
      </c>
      <c r="D28" s="48">
        <v>0</v>
      </c>
      <c r="E28" s="49">
        <v>10</v>
      </c>
      <c r="F28" s="48">
        <v>0</v>
      </c>
      <c r="G28" s="81">
        <v>0</v>
      </c>
      <c r="H28" s="50">
        <v>0</v>
      </c>
      <c r="I28" s="51">
        <v>0</v>
      </c>
      <c r="J28" s="91" t="s">
        <v>13</v>
      </c>
      <c r="K28" s="55" t="s">
        <v>13</v>
      </c>
      <c r="L28" s="91" t="s">
        <v>13</v>
      </c>
      <c r="M28" s="57" t="s">
        <v>13</v>
      </c>
      <c r="N28" s="33"/>
      <c r="O28" s="15"/>
      <c r="P28" s="52"/>
      <c r="Q28" s="52"/>
    </row>
    <row r="29" spans="1:19" s="1" customFormat="1" x14ac:dyDescent="0.25">
      <c r="A29" s="93" t="s">
        <v>29</v>
      </c>
      <c r="B29" s="94">
        <v>34175.631000000001</v>
      </c>
      <c r="C29" s="95">
        <v>55634.836000000003</v>
      </c>
      <c r="D29" s="96">
        <v>58820.06</v>
      </c>
      <c r="E29" s="97">
        <v>5888.3180000000002</v>
      </c>
      <c r="F29" s="98">
        <v>19426.758999999998</v>
      </c>
      <c r="G29" s="98">
        <v>17650.624</v>
      </c>
      <c r="H29" s="98">
        <v>25485.317999999999</v>
      </c>
      <c r="I29" s="98">
        <v>12025.05</v>
      </c>
      <c r="J29" s="98">
        <f>+((H29*100/F29)-100)</f>
        <v>31.186668862263645</v>
      </c>
      <c r="K29" s="98">
        <f>+((I29*100/G29)-100)</f>
        <v>-31.871813710382142</v>
      </c>
      <c r="L29" s="98">
        <f>+((H29*100/B29)-100)</f>
        <v>-25.428390773531007</v>
      </c>
      <c r="M29" s="96">
        <f>+((I29*100/C29)-100)</f>
        <v>-78.3857545657185</v>
      </c>
    </row>
    <row r="30" spans="1:19" s="1" customFormat="1" x14ac:dyDescent="0.25">
      <c r="A30" s="99" t="s">
        <v>30</v>
      </c>
      <c r="B30" s="100"/>
      <c r="C30" s="100"/>
      <c r="D30" s="100"/>
      <c r="E30" s="100"/>
      <c r="F30" s="100"/>
      <c r="G30" s="100"/>
      <c r="H30" s="100"/>
      <c r="I30" s="100"/>
      <c r="J30" s="99"/>
      <c r="K30" s="99"/>
      <c r="L30" s="99"/>
      <c r="M30" s="99"/>
    </row>
    <row r="31" spans="1:19" s="1" customFormat="1" ht="15" customHeight="1" x14ac:dyDescent="0.25">
      <c r="A31" s="101" t="s">
        <v>31</v>
      </c>
      <c r="B31" s="101"/>
      <c r="C31" s="101"/>
      <c r="D31" s="101"/>
      <c r="E31" s="101"/>
      <c r="F31" s="102"/>
      <c r="G31" s="102"/>
      <c r="H31" s="102"/>
      <c r="I31" s="102"/>
      <c r="K31" s="52"/>
      <c r="L31" s="52"/>
      <c r="M31" s="52"/>
    </row>
    <row r="32" spans="1:19" s="1" customFormat="1" x14ac:dyDescent="0.25">
      <c r="A32" s="101" t="s">
        <v>32</v>
      </c>
      <c r="B32" s="101"/>
      <c r="C32" s="101"/>
      <c r="D32" s="101"/>
      <c r="E32" s="101"/>
      <c r="F32" s="103"/>
      <c r="J32" s="104"/>
      <c r="K32" s="52"/>
      <c r="L32" s="52"/>
      <c r="M32" s="52"/>
    </row>
    <row r="33" spans="1:13" s="1" customFormat="1" ht="15" customHeight="1" x14ac:dyDescent="0.25">
      <c r="A33" s="105" t="s">
        <v>33</v>
      </c>
      <c r="B33" s="106"/>
      <c r="C33" s="106"/>
      <c r="D33" s="106"/>
      <c r="E33" s="106"/>
      <c r="F33" s="106"/>
      <c r="G33" s="106"/>
      <c r="H33" s="106"/>
      <c r="I33" s="106"/>
      <c r="J33" s="107"/>
      <c r="K33" s="104" t="s">
        <v>34</v>
      </c>
      <c r="L33" s="99"/>
      <c r="M33" s="99"/>
    </row>
    <row r="34" spans="1:13" s="1" customFormat="1" x14ac:dyDescent="0.25">
      <c r="B34" s="52"/>
      <c r="C34" s="52"/>
    </row>
    <row r="35" spans="1:13" s="1" customFormat="1" x14ac:dyDescent="0.25">
      <c r="J35" s="104"/>
    </row>
    <row r="36" spans="1:13" s="1" customFormat="1" x14ac:dyDescent="0.25"/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</sheetData>
  <mergeCells count="24">
    <mergeCell ref="K6:K7"/>
    <mergeCell ref="L6:L7"/>
    <mergeCell ref="M6:M7"/>
    <mergeCell ref="A33:J33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14_16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2024-04-24T09:37:05Z</dcterms:created>
  <dcterms:modified xsi:type="dcterms:W3CDTF">2024-04-24T09:37:28Z</dcterms:modified>
</cp:coreProperties>
</file>