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endri-mesa\Rim-skyr\Rasos archyvas\LENTELES_internetui\MS-2 ataskaitos\Lenteles internetui\savaites\"/>
    </mc:Choice>
  </mc:AlternateContent>
  <xr:revisionPtr revIDLastSave="0" documentId="13_ncr:1_{50C8BEB0-3C81-4330-9AEB-0A7772F49F72}" xr6:coauthVersionLast="47" xr6:coauthVersionMax="47" xr10:uidLastSave="{00000000-0000-0000-0000-000000000000}"/>
  <bookViews>
    <workbookView xWindow="-108" yWindow="-108" windowWidth="23256" windowHeight="12576" xr2:uid="{B96A482C-3510-455E-A713-6C68064D7849}"/>
  </bookViews>
  <sheets>
    <sheet name="1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6" l="1"/>
  <c r="H74" i="16"/>
  <c r="G72" i="16"/>
  <c r="H66" i="16"/>
  <c r="H61" i="16"/>
  <c r="H44" i="16"/>
  <c r="H36" i="16"/>
  <c r="H35" i="16"/>
  <c r="H33" i="16"/>
  <c r="G26" i="16"/>
  <c r="H24" i="16"/>
  <c r="H19" i="16"/>
  <c r="H77" i="16"/>
  <c r="G77" i="16"/>
  <c r="H76" i="16"/>
  <c r="G76" i="16"/>
  <c r="H75" i="16"/>
  <c r="G75" i="16"/>
  <c r="H73" i="16"/>
  <c r="G73" i="16"/>
  <c r="H72" i="16"/>
  <c r="H71" i="16"/>
  <c r="G71" i="16"/>
  <c r="H70" i="16"/>
  <c r="G70" i="16"/>
  <c r="H69" i="16"/>
  <c r="G69" i="16"/>
  <c r="H68" i="16"/>
  <c r="G68" i="16"/>
  <c r="H67" i="16"/>
  <c r="G67" i="16"/>
  <c r="G66" i="16"/>
  <c r="H65" i="16"/>
  <c r="G65" i="16"/>
  <c r="H63" i="16"/>
  <c r="G63" i="16"/>
  <c r="H58" i="16"/>
  <c r="G58" i="16"/>
  <c r="H57" i="16"/>
  <c r="G57" i="16"/>
  <c r="H56" i="16"/>
  <c r="G56" i="16"/>
  <c r="H55" i="16"/>
  <c r="G55" i="16"/>
  <c r="H54" i="16"/>
  <c r="G54" i="16"/>
  <c r="H53" i="16"/>
  <c r="G53" i="16"/>
  <c r="H51" i="16"/>
  <c r="G51" i="16"/>
  <c r="H50" i="16"/>
  <c r="G50" i="16"/>
  <c r="H49" i="16"/>
  <c r="G49" i="16"/>
  <c r="H47" i="16"/>
  <c r="G47" i="16"/>
  <c r="G45" i="16"/>
  <c r="H38" i="16"/>
  <c r="G38" i="16"/>
  <c r="H37" i="16"/>
  <c r="G37" i="16"/>
  <c r="G36" i="16"/>
  <c r="H34" i="16"/>
  <c r="G34" i="16"/>
  <c r="H32" i="16"/>
  <c r="G32" i="16"/>
  <c r="H30" i="16"/>
  <c r="G30" i="16"/>
  <c r="H29" i="16"/>
  <c r="G29" i="16"/>
  <c r="H28" i="16"/>
  <c r="G28" i="16"/>
  <c r="H26" i="16"/>
  <c r="H22" i="16"/>
  <c r="G22" i="16"/>
  <c r="H21" i="16"/>
  <c r="G21" i="16"/>
  <c r="H20" i="16"/>
  <c r="G20" i="16"/>
  <c r="H18" i="16"/>
  <c r="G18" i="16"/>
  <c r="H17" i="16"/>
  <c r="G17" i="16"/>
  <c r="H16" i="16"/>
  <c r="G16" i="16"/>
  <c r="H14" i="16"/>
  <c r="G14" i="16"/>
  <c r="H13" i="16"/>
  <c r="G13" i="16"/>
  <c r="H12" i="16"/>
  <c r="G12" i="16"/>
  <c r="H10" i="16"/>
  <c r="G10" i="16"/>
  <c r="H9" i="16"/>
  <c r="G9" i="16"/>
  <c r="H8" i="16"/>
  <c r="G8" i="16"/>
</calcChain>
</file>

<file path=xl/sharedStrings.xml><?xml version="1.0" encoding="utf-8"?>
<sst xmlns="http://schemas.openxmlformats.org/spreadsheetml/2006/main" count="205" uniqueCount="45">
  <si>
    <t>Kategorija pagal
raumeningumą</t>
  </si>
  <si>
    <t>Pokytis %</t>
  </si>
  <si>
    <t>savaitės*</t>
  </si>
  <si>
    <t>metų**</t>
  </si>
  <si>
    <t>Jauni buliai (A):</t>
  </si>
  <si>
    <t>U2</t>
  </si>
  <si>
    <t>●</t>
  </si>
  <si>
    <t>-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</si>
  <si>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</si>
  <si>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</si>
  <si>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</si>
  <si>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</si>
  <si>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</si>
  <si>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</si>
  <si>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</si>
  <si>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</si>
  <si>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</si>
  <si>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</si>
  <si>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</si>
  <si>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</si>
  <si>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</si>
  <si>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</si>
  <si>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</si>
  <si>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</si>
  <si>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</si>
  <si>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</si>
  <si>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</si>
  <si>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</si>
  <si>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</si>
  <si>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</si>
  <si>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</si>
  <si>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</si>
  <si>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</si>
  <si>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</si>
  <si>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Šaltinis – ŽŪDC (LŽŪMPRIS)</t>
  </si>
  <si>
    <t>Naudojant ŽŪDC (LŽŪMPRIS) duomenis, būtina nurodyti šaltinį.</t>
  </si>
  <si>
    <t>U1</t>
  </si>
  <si>
    <t>13 sav.
(03 25–31)</t>
  </si>
  <si>
    <t>12 sav.
(03 18–24)</t>
  </si>
  <si>
    <t>14 sav.
(04 01–07)</t>
  </si>
  <si>
    <t xml:space="preserve">Galvijų supirkimo kainos Lietuvos įmonėse 2024 m. 12–15 sav., EUR/100 kg skerdenų (be PVM)  </t>
  </si>
  <si>
    <t>15 sav.
(04 10–16)</t>
  </si>
  <si>
    <t>* lyginant 2024 m. 15 savaitę su 2024 m. 14 savaite</t>
  </si>
  <si>
    <t>** lyginant 2024 m. 15 savaitę su 2023 m. 15 savaite</t>
  </si>
  <si>
    <t>15 sav.
(04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</si>
</sst>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8"/>
      <color rgb="FF00000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8" xfId="1" applyNumberFormat="1" applyFont="1" applyBorder="1" applyAlignment="1">
      <alignment horizontal="right" vertical="center" wrapText="1" indent="1"/>
    </xf>
    <xf numFmtId="2" fontId="6" fillId="0" borderId="9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0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3" fillId="0" borderId="10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1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0" fontId="2" fillId="2" borderId="15" xfId="1" applyFont="1" applyFill="1" applyBorder="1" applyAlignment="1">
      <alignment horizontal="center" wrapText="1"/>
    </xf>
    <xf numFmtId="2" fontId="10" fillId="2" borderId="16" xfId="0" applyNumberFormat="1" applyFont="1" applyFill="1" applyBorder="1" applyAlignment="1">
      <alignment horizontal="right" vertical="center" wrapText="1" indent="1"/>
    </xf>
    <xf numFmtId="2" fontId="10" fillId="2" borderId="16" xfId="0" applyNumberFormat="1" applyFont="1" applyFill="1" applyBorder="1" applyAlignment="1">
      <alignment horizontal="right" vertical="center" indent="1"/>
    </xf>
    <xf numFmtId="2" fontId="10" fillId="2" borderId="17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6" fillId="0" borderId="7" xfId="1" applyNumberFormat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0" fontId="15" fillId="0" borderId="0" xfId="1" applyFont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3" fillId="2" borderId="16" xfId="0" applyNumberFormat="1" applyFont="1" applyFill="1" applyBorder="1" applyAlignment="1">
      <alignment horizontal="right" vertical="center" wrapText="1" indent="1"/>
    </xf>
    <xf numFmtId="2" fontId="10" fillId="2" borderId="16" xfId="0" quotePrefix="1" applyNumberFormat="1" applyFont="1" applyFill="1" applyBorder="1" applyAlignment="1">
      <alignment horizontal="right" vertical="center" indent="1"/>
    </xf>
    <xf numFmtId="0" fontId="17" fillId="0" borderId="0" xfId="1" applyFont="1" applyAlignment="1">
      <alignment horizontal="center" wrapText="1"/>
    </xf>
    <xf numFmtId="0" fontId="7" fillId="0" borderId="10" xfId="1" quotePrefix="1" applyFont="1" applyBorder="1" applyAlignment="1">
      <alignment horizontal="right" vertical="center" wrapText="1" indent="1"/>
    </xf>
    <xf numFmtId="2" fontId="7" fillId="0" borderId="10" xfId="0" applyNumberFormat="1" applyFont="1" applyBorder="1" applyAlignment="1">
      <alignment horizontal="right" vertical="center" wrapText="1" inden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5" xfId="0" quotePrefix="1" applyNumberFormat="1" applyFont="1" applyFill="1" applyBorder="1" applyAlignment="1">
      <alignment horizontal="right" vertical="center" indent="1"/>
    </xf>
    <xf numFmtId="2" fontId="12" fillId="0" borderId="8" xfId="0" applyNumberFormat="1" applyFont="1" applyBorder="1" applyAlignment="1">
      <alignment horizontal="right" vertical="center" wrapText="1" indent="1"/>
    </xf>
    <xf numFmtId="2" fontId="12" fillId="0" borderId="9" xfId="0" applyNumberFormat="1" applyFont="1" applyBorder="1" applyAlignment="1">
      <alignment horizontal="right" vertical="center" wrapText="1" indent="1"/>
    </xf>
    <xf numFmtId="2" fontId="18" fillId="0" borderId="0" xfId="0" applyNumberFormat="1" applyFont="1" applyAlignment="1">
      <alignment horizontal="right" vertical="center" wrapText="1" indent="1"/>
    </xf>
    <xf numFmtId="2" fontId="9" fillId="0" borderId="10" xfId="1" applyNumberFormat="1" applyFont="1" applyBorder="1" applyAlignment="1">
      <alignment horizontal="right" vertical="center" wrapText="1" indent="1"/>
    </xf>
    <xf numFmtId="2" fontId="7" fillId="0" borderId="1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13" fillId="0" borderId="12" xfId="0" quotePrefix="1" applyNumberFormat="1" applyFont="1" applyBorder="1" applyAlignment="1">
      <alignment horizontal="right" vertical="center" wrapText="1" indent="1"/>
    </xf>
    <xf numFmtId="0" fontId="2" fillId="2" borderId="20" xfId="1" applyFont="1" applyFill="1" applyBorder="1" applyAlignment="1">
      <alignment horizontal="center" wrapTex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21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2" xfId="1" applyNumberFormat="1" applyFont="1" applyFill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right" vertical="center" wrapText="1" indent="1"/>
    </xf>
    <xf numFmtId="2" fontId="10" fillId="4" borderId="23" xfId="0" applyNumberFormat="1" applyFont="1" applyFill="1" applyBorder="1" applyAlignment="1">
      <alignment horizontal="right" vertical="center" indent="1"/>
    </xf>
    <xf numFmtId="2" fontId="10" fillId="4" borderId="24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19" fillId="0" borderId="0" xfId="0" applyFont="1" applyAlignment="1">
      <alignment horizontal="left"/>
    </xf>
    <xf numFmtId="4" fontId="3" fillId="0" borderId="0" xfId="1" applyNumberFormat="1" applyFont="1"/>
    <xf numFmtId="2" fontId="1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vertical="center"/>
    </xf>
    <xf numFmtId="0" fontId="6" fillId="0" borderId="8" xfId="1" applyFont="1" applyBorder="1" applyAlignment="1">
      <alignment horizontal="right" vertical="center" wrapText="1" indent="1"/>
    </xf>
    <xf numFmtId="2" fontId="21" fillId="0" borderId="0" xfId="0" applyNumberFormat="1" applyFont="1" applyAlignment="1">
      <alignment horizontal="right" vertical="center" wrapText="1" indent="1"/>
    </xf>
    <xf numFmtId="2" fontId="7" fillId="0" borderId="10" xfId="0" quotePrefix="1" applyNumberFormat="1" applyFont="1" applyBorder="1" applyAlignment="1">
      <alignment horizontal="right" vertical="center" indent="1"/>
    </xf>
    <xf numFmtId="0" fontId="15" fillId="0" borderId="10" xfId="1" applyFont="1" applyBorder="1" applyAlignment="1">
      <alignment horizontal="right" vertical="center" wrapText="1" indent="1"/>
    </xf>
    <xf numFmtId="2" fontId="10" fillId="0" borderId="10" xfId="0" quotePrefix="1" applyNumberFormat="1" applyFont="1" applyBorder="1" applyAlignment="1">
      <alignment horizontal="right" vertical="center" indent="1"/>
    </xf>
    <xf numFmtId="0" fontId="15" fillId="0" borderId="11" xfId="1" applyFont="1" applyBorder="1" applyAlignment="1">
      <alignment horizontal="right" vertical="center" wrapText="1" indent="1"/>
    </xf>
    <xf numFmtId="0" fontId="3" fillId="2" borderId="26" xfId="2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right" vertical="center" wrapText="1" indent="1"/>
    </xf>
    <xf numFmtId="2" fontId="6" fillId="0" borderId="8" xfId="1" quotePrefix="1" applyNumberFormat="1" applyFont="1" applyBorder="1" applyAlignment="1">
      <alignment horizontal="right" vertical="center" wrapText="1" indent="1"/>
    </xf>
    <xf numFmtId="0" fontId="22" fillId="3" borderId="0" xfId="1" applyFont="1" applyFill="1" applyAlignment="1">
      <alignment horizontal="center" vertical="center" wrapText="1"/>
    </xf>
    <xf numFmtId="2" fontId="7" fillId="0" borderId="8" xfId="0" quotePrefix="1" applyNumberFormat="1" applyFont="1" applyBorder="1" applyAlignment="1">
      <alignment horizontal="right" vertical="center" indent="1"/>
    </xf>
    <xf numFmtId="0" fontId="9" fillId="0" borderId="11" xfId="1" applyFont="1" applyBorder="1" applyAlignment="1">
      <alignment horizontal="right" vertical="center" wrapText="1" indent="1"/>
    </xf>
    <xf numFmtId="0" fontId="13" fillId="0" borderId="11" xfId="0" applyFont="1" applyBorder="1" applyAlignment="1">
      <alignment horizontal="right" vertical="center" wrapText="1" indent="1"/>
    </xf>
    <xf numFmtId="0" fontId="12" fillId="0" borderId="11" xfId="0" applyFont="1" applyBorder="1" applyAlignment="1">
      <alignment horizontal="right" vertical="center" wrapText="1" indent="1"/>
    </xf>
    <xf numFmtId="0" fontId="7" fillId="0" borderId="11" xfId="0" quotePrefix="1" applyFont="1" applyBorder="1" applyAlignment="1">
      <alignment horizontal="right" vertical="center" indent="1"/>
    </xf>
    <xf numFmtId="0" fontId="10" fillId="2" borderId="16" xfId="0" applyFont="1" applyFill="1" applyBorder="1" applyAlignment="1">
      <alignment horizontal="right" vertical="center" wrapText="1" indent="1"/>
    </xf>
    <xf numFmtId="0" fontId="10" fillId="0" borderId="11" xfId="0" quotePrefix="1" applyFont="1" applyBorder="1" applyAlignment="1">
      <alignment horizontal="right" vertical="center" indent="1"/>
    </xf>
    <xf numFmtId="0" fontId="13" fillId="2" borderId="16" xfId="0" applyFont="1" applyFill="1" applyBorder="1" applyAlignment="1">
      <alignment horizontal="right" vertical="center" wrapText="1" indent="1"/>
    </xf>
    <xf numFmtId="0" fontId="13" fillId="2" borderId="19" xfId="0" applyFont="1" applyFill="1" applyBorder="1" applyAlignment="1">
      <alignment horizontal="right" vertical="center" wrapText="1" indent="1"/>
    </xf>
    <xf numFmtId="0" fontId="18" fillId="0" borderId="11" xfId="0" applyFont="1" applyBorder="1" applyAlignment="1">
      <alignment horizontal="right" vertical="center" wrapText="1" indent="1"/>
    </xf>
    <xf numFmtId="0" fontId="7" fillId="0" borderId="11" xfId="0" applyFont="1" applyBorder="1" applyAlignment="1">
      <alignment horizontal="right" vertical="center" indent="1"/>
    </xf>
    <xf numFmtId="0" fontId="21" fillId="0" borderId="11" xfId="0" applyFont="1" applyBorder="1" applyAlignment="1">
      <alignment horizontal="right" vertical="center" wrapText="1" indent="1"/>
    </xf>
    <xf numFmtId="0" fontId="10" fillId="4" borderId="23" xfId="0" applyFont="1" applyFill="1" applyBorder="1" applyAlignment="1">
      <alignment horizontal="right" vertical="center" wrapText="1" indent="1"/>
    </xf>
    <xf numFmtId="2" fontId="15" fillId="0" borderId="14" xfId="1" applyNumberFormat="1" applyFont="1" applyBorder="1" applyAlignment="1">
      <alignment horizontal="right" vertical="center" wrapText="1" indent="1"/>
    </xf>
    <xf numFmtId="0" fontId="2" fillId="3" borderId="18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/>
    </xf>
  </cellXfs>
  <cellStyles count="3">
    <cellStyle name="Įprastas" xfId="0" builtinId="0"/>
    <cellStyle name="Normal 2" xfId="1" xr:uid="{408DA092-8FE8-4218-9AC8-64C44DD76385}"/>
    <cellStyle name="Normal_Sheet1 2" xfId="2" xr:uid="{179298B9-210C-4033-906F-CA0BA10D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135D-991B-479E-8DBF-6108EF428FFC}">
  <dimension ref="A2:H85"/>
  <sheetViews>
    <sheetView showGridLines="0" tabSelected="1" zoomScaleNormal="100" workbookViewId="0">
      <selection activeCell="M86" sqref="M86"/>
    </sheetView>
  </sheetViews>
  <sheetFormatPr defaultRowHeight="14.4" x14ac:dyDescent="0.3"/>
  <cols>
    <col min="1" max="1" width="16.109375" customWidth="1"/>
  </cols>
  <sheetData>
    <row r="2" spans="1:8" x14ac:dyDescent="0.3">
      <c r="A2" s="95" t="s">
        <v>40</v>
      </c>
      <c r="B2" s="95"/>
      <c r="C2" s="95"/>
      <c r="D2" s="95"/>
      <c r="E2" s="95"/>
      <c r="F2" s="95"/>
      <c r="G2" s="95"/>
      <c r="H2" s="95"/>
    </row>
    <row r="4" spans="1:8" x14ac:dyDescent="0.3">
      <c r="A4" s="96" t="s">
        <v>0</v>
      </c>
      <c r="B4" s="76">
        <v>2023</v>
      </c>
      <c r="C4" s="98">
        <v>2024</v>
      </c>
      <c r="D4" s="98"/>
      <c r="E4" s="98"/>
      <c r="F4" s="100"/>
      <c r="G4" s="98" t="s">
        <v>1</v>
      </c>
      <c r="H4" s="98"/>
    </row>
    <row r="5" spans="1:8" ht="24" x14ac:dyDescent="0.3">
      <c r="A5" s="97"/>
      <c r="B5" s="2" t="s">
        <v>41</v>
      </c>
      <c r="C5" s="3" t="s">
        <v>38</v>
      </c>
      <c r="D5" s="3" t="s">
        <v>37</v>
      </c>
      <c r="E5" s="3" t="s">
        <v>39</v>
      </c>
      <c r="F5" s="2" t="s">
        <v>44</v>
      </c>
      <c r="G5" s="2" t="s">
        <v>2</v>
      </c>
      <c r="H5" s="4" t="s">
        <v>3</v>
      </c>
    </row>
    <row r="6" spans="1:8" x14ac:dyDescent="0.3">
      <c r="A6" s="99" t="s">
        <v>4</v>
      </c>
      <c r="B6" s="99"/>
      <c r="C6" s="99"/>
      <c r="D6" s="99"/>
      <c r="E6" s="101"/>
      <c r="F6" s="101"/>
      <c r="G6" s="101"/>
      <c r="H6" s="99"/>
    </row>
    <row r="7" spans="1:8" x14ac:dyDescent="0.3">
      <c r="A7" s="79" t="s">
        <v>36</v>
      </c>
      <c r="B7" s="72" t="s">
        <v>6</v>
      </c>
      <c r="C7" s="6">
        <v>431.41</v>
      </c>
      <c r="D7" s="6" t="s">
        <v>6</v>
      </c>
      <c r="E7" s="6" t="s">
        <v>6</v>
      </c>
      <c r="F7" s="7" t="s">
        <v>7</v>
      </c>
      <c r="G7" s="80" t="s">
        <v>7</v>
      </c>
      <c r="H7" s="8" t="s">
        <v>7</v>
      </c>
    </row>
    <row r="8" spans="1:8" x14ac:dyDescent="0.3">
      <c r="A8" s="5" t="s">
        <v>5</v>
      </c>
      <c r="B8" s="9">
        <v>434.62</v>
      </c>
      <c r="C8" s="10">
        <v>423.98</v>
      </c>
      <c r="D8" s="10">
        <v>427.63</v>
      </c>
      <c r="E8" s="10">
        <v>418.72</v>
      </c>
      <c r="F8" s="35">
        <v>453.65</v>
      </c>
      <c r="G8" s="8">
        <f>F8/E8*100-100</f>
        <v>8.3420901795949476</v>
      </c>
      <c r="H8" s="8">
        <f>(F8/B8-1)*100</f>
        <v>4.3785375730523102</v>
      </c>
    </row>
    <row r="9" spans="1:8" x14ac:dyDescent="0.3">
      <c r="A9" s="5" t="s">
        <v>8</v>
      </c>
      <c r="B9" s="9">
        <v>412.59</v>
      </c>
      <c r="C9" s="10">
        <v>407.7</v>
      </c>
      <c r="D9" s="10">
        <v>405.49</v>
      </c>
      <c r="E9" s="10">
        <v>403.92</v>
      </c>
      <c r="F9" s="35">
        <v>422.11</v>
      </c>
      <c r="G9" s="8">
        <f>F9/E9*100-100</f>
        <v>4.5033670033670035</v>
      </c>
      <c r="H9" s="8">
        <f>(F9/B9-1)*100</f>
        <v>2.3073753605274083</v>
      </c>
    </row>
    <row r="10" spans="1:8" x14ac:dyDescent="0.3">
      <c r="A10" s="12" t="s">
        <v>9</v>
      </c>
      <c r="B10" s="13">
        <v>423.07</v>
      </c>
      <c r="C10" s="14">
        <v>416.48</v>
      </c>
      <c r="D10" s="14">
        <v>419.36</v>
      </c>
      <c r="E10" s="14">
        <v>410.02</v>
      </c>
      <c r="F10" s="81">
        <v>436.48</v>
      </c>
      <c r="G10" s="15">
        <f>F10/E10*100-100</f>
        <v>6.4533437393297959</v>
      </c>
      <c r="H10" s="16">
        <f>(F10/B10-1)*100</f>
        <v>3.1696882312619801</v>
      </c>
    </row>
    <row r="11" spans="1:8" x14ac:dyDescent="0.3">
      <c r="A11" s="5" t="s">
        <v>10</v>
      </c>
      <c r="B11" s="72" t="s">
        <v>6</v>
      </c>
      <c r="C11" s="10">
        <v>412.49</v>
      </c>
      <c r="D11" s="10" t="s">
        <v>6</v>
      </c>
      <c r="E11" s="10" t="s">
        <v>7</v>
      </c>
      <c r="F11" s="11" t="s">
        <v>6</v>
      </c>
      <c r="G11" s="8" t="s">
        <v>7</v>
      </c>
      <c r="H11" s="8" t="s">
        <v>7</v>
      </c>
    </row>
    <row r="12" spans="1:8" x14ac:dyDescent="0.3">
      <c r="A12" s="5" t="s">
        <v>11</v>
      </c>
      <c r="B12" s="17">
        <v>425.22</v>
      </c>
      <c r="C12" s="10">
        <v>418.49</v>
      </c>
      <c r="D12" s="10">
        <v>409.77</v>
      </c>
      <c r="E12" s="10">
        <v>421.21</v>
      </c>
      <c r="F12" s="35">
        <v>425.96</v>
      </c>
      <c r="G12" s="8">
        <f>F12/E12*100-100</f>
        <v>1.1277035208090922</v>
      </c>
      <c r="H12" s="8">
        <f>(F12/B12-1)*100</f>
        <v>0.17402756220308291</v>
      </c>
    </row>
    <row r="13" spans="1:8" x14ac:dyDescent="0.3">
      <c r="A13" s="5" t="s">
        <v>12</v>
      </c>
      <c r="B13" s="17">
        <v>422.58</v>
      </c>
      <c r="C13" s="10">
        <v>413.56</v>
      </c>
      <c r="D13" s="10">
        <v>409.26</v>
      </c>
      <c r="E13" s="10">
        <v>409.67</v>
      </c>
      <c r="F13" s="35">
        <v>413.02</v>
      </c>
      <c r="G13" s="8">
        <f>F13/E13*100-100</f>
        <v>0.81773134474087783</v>
      </c>
      <c r="H13" s="8">
        <f>(F13/B13-1)*100</f>
        <v>-2.2622935302191283</v>
      </c>
    </row>
    <row r="14" spans="1:8" x14ac:dyDescent="0.3">
      <c r="A14" s="12" t="s">
        <v>13</v>
      </c>
      <c r="B14" s="18">
        <v>422.81</v>
      </c>
      <c r="C14" s="19">
        <v>415.74</v>
      </c>
      <c r="D14" s="19">
        <v>409.34</v>
      </c>
      <c r="E14" s="19">
        <v>414.05</v>
      </c>
      <c r="F14" s="82">
        <v>417.68</v>
      </c>
      <c r="G14" s="15">
        <f>F14/E14*100-100</f>
        <v>0.87670571187055657</v>
      </c>
      <c r="H14" s="16">
        <f>(F14/B14-1)*100</f>
        <v>-1.2133109434497746</v>
      </c>
    </row>
    <row r="15" spans="1:8" x14ac:dyDescent="0.3">
      <c r="A15" s="5" t="s">
        <v>14</v>
      </c>
      <c r="B15" s="17" t="s">
        <v>6</v>
      </c>
      <c r="C15" s="10">
        <v>370.28</v>
      </c>
      <c r="D15" s="10">
        <v>356.6</v>
      </c>
      <c r="E15" s="10" t="s">
        <v>6</v>
      </c>
      <c r="F15" s="35">
        <v>367.69</v>
      </c>
      <c r="G15" s="21" t="s">
        <v>7</v>
      </c>
      <c r="H15" s="21" t="s">
        <v>7</v>
      </c>
    </row>
    <row r="16" spans="1:8" x14ac:dyDescent="0.3">
      <c r="A16" s="5" t="s">
        <v>15</v>
      </c>
      <c r="B16" s="17">
        <v>406.09</v>
      </c>
      <c r="C16" s="22">
        <v>389.39</v>
      </c>
      <c r="D16" s="22">
        <v>388.83</v>
      </c>
      <c r="E16" s="22">
        <v>384.04</v>
      </c>
      <c r="F16" s="83">
        <v>389.86</v>
      </c>
      <c r="G16" s="8">
        <f t="shared" ref="G16:G22" si="0">F16/E16*100-100</f>
        <v>1.5154671388396963</v>
      </c>
      <c r="H16" s="8">
        <f>(F16/B16-1)*100</f>
        <v>-3.9966509886970814</v>
      </c>
    </row>
    <row r="17" spans="1:8" x14ac:dyDescent="0.3">
      <c r="A17" s="5" t="s">
        <v>16</v>
      </c>
      <c r="B17" s="17">
        <v>410.32</v>
      </c>
      <c r="C17" s="10">
        <v>390.67</v>
      </c>
      <c r="D17" s="10">
        <v>401.7</v>
      </c>
      <c r="E17" s="10">
        <v>403.96</v>
      </c>
      <c r="F17" s="35">
        <v>402.49</v>
      </c>
      <c r="G17" s="8">
        <f t="shared" si="0"/>
        <v>-0.36389741558568289</v>
      </c>
      <c r="H17" s="8">
        <f t="shared" ref="H17:H21" si="1">(F17/B17-1)*100</f>
        <v>-1.9082667186586022</v>
      </c>
    </row>
    <row r="18" spans="1:8" x14ac:dyDescent="0.3">
      <c r="A18" s="12" t="s">
        <v>17</v>
      </c>
      <c r="B18" s="18">
        <v>406.92</v>
      </c>
      <c r="C18" s="19">
        <v>388.44</v>
      </c>
      <c r="D18" s="19">
        <v>390.9</v>
      </c>
      <c r="E18" s="19">
        <v>391.58</v>
      </c>
      <c r="F18" s="82">
        <v>394.54</v>
      </c>
      <c r="G18" s="15">
        <f t="shared" si="0"/>
        <v>0.75591194647326176</v>
      </c>
      <c r="H18" s="16">
        <f t="shared" si="1"/>
        <v>-3.0423670500344002</v>
      </c>
    </row>
    <row r="19" spans="1:8" x14ac:dyDescent="0.3">
      <c r="A19" s="5" t="s">
        <v>18</v>
      </c>
      <c r="B19" s="17">
        <v>305.5</v>
      </c>
      <c r="C19" s="8" t="s">
        <v>6</v>
      </c>
      <c r="D19" s="8">
        <v>285.14</v>
      </c>
      <c r="E19" s="8" t="s">
        <v>6</v>
      </c>
      <c r="F19" s="84">
        <v>285.95</v>
      </c>
      <c r="G19" s="21" t="s">
        <v>7</v>
      </c>
      <c r="H19" s="8">
        <f t="shared" si="1"/>
        <v>-6.3993453355155498</v>
      </c>
    </row>
    <row r="20" spans="1:8" x14ac:dyDescent="0.3">
      <c r="A20" s="5" t="s">
        <v>19</v>
      </c>
      <c r="B20" s="17">
        <v>361.65</v>
      </c>
      <c r="C20" s="22">
        <v>321.75</v>
      </c>
      <c r="D20" s="22">
        <v>315.54000000000002</v>
      </c>
      <c r="E20" s="22">
        <v>338.72</v>
      </c>
      <c r="F20" s="83">
        <v>341.69</v>
      </c>
      <c r="G20" s="8">
        <f t="shared" si="0"/>
        <v>0.87683042040622183</v>
      </c>
      <c r="H20" s="8">
        <f t="shared" si="1"/>
        <v>-5.5191483478501224</v>
      </c>
    </row>
    <row r="21" spans="1:8" x14ac:dyDescent="0.3">
      <c r="A21" s="12" t="s">
        <v>20</v>
      </c>
      <c r="B21" s="24">
        <v>357.56</v>
      </c>
      <c r="C21" s="25">
        <v>315.89999999999998</v>
      </c>
      <c r="D21" s="25">
        <v>304.38</v>
      </c>
      <c r="E21" s="25">
        <v>331.43</v>
      </c>
      <c r="F21" s="26">
        <v>313.89999999999998</v>
      </c>
      <c r="G21" s="15">
        <f t="shared" si="0"/>
        <v>-5.2892013396494093</v>
      </c>
      <c r="H21" s="16">
        <f t="shared" si="1"/>
        <v>-12.210538091509127</v>
      </c>
    </row>
    <row r="22" spans="1:8" x14ac:dyDescent="0.3">
      <c r="A22" s="27" t="s">
        <v>21</v>
      </c>
      <c r="B22" s="28">
        <v>407.53</v>
      </c>
      <c r="C22" s="28">
        <v>393.86</v>
      </c>
      <c r="D22" s="28">
        <v>392.75</v>
      </c>
      <c r="E22" s="28">
        <v>394.61</v>
      </c>
      <c r="F22" s="85">
        <v>400.79</v>
      </c>
      <c r="G22" s="29">
        <f t="shared" si="0"/>
        <v>1.5661032411748295</v>
      </c>
      <c r="H22" s="30">
        <f>F22/B22*100-100</f>
        <v>-1.6538659730571936</v>
      </c>
    </row>
    <row r="23" spans="1:8" x14ac:dyDescent="0.3">
      <c r="A23" s="94" t="s">
        <v>22</v>
      </c>
      <c r="B23" s="94"/>
      <c r="C23" s="94"/>
      <c r="D23" s="94"/>
      <c r="E23" s="94"/>
      <c r="F23" s="94"/>
      <c r="G23" s="94"/>
      <c r="H23" s="94"/>
    </row>
    <row r="24" spans="1:8" x14ac:dyDescent="0.3">
      <c r="A24" s="31" t="s">
        <v>5</v>
      </c>
      <c r="B24" s="32">
        <v>410.88</v>
      </c>
      <c r="C24" s="70" t="s">
        <v>6</v>
      </c>
      <c r="D24" s="70" t="s">
        <v>6</v>
      </c>
      <c r="E24" s="70" t="s">
        <v>6</v>
      </c>
      <c r="F24" s="7">
        <v>434.8</v>
      </c>
      <c r="G24" s="8" t="s">
        <v>7</v>
      </c>
      <c r="H24" s="33">
        <f t="shared" ref="H24:H37" si="2">F24/B24*100-100</f>
        <v>5.8216510903426695</v>
      </c>
    </row>
    <row r="25" spans="1:8" x14ac:dyDescent="0.3">
      <c r="A25" s="31" t="s">
        <v>8</v>
      </c>
      <c r="B25" s="72" t="s">
        <v>6</v>
      </c>
      <c r="C25" s="34">
        <v>418.6</v>
      </c>
      <c r="D25" s="34" t="s">
        <v>6</v>
      </c>
      <c r="E25" s="34">
        <v>411.8</v>
      </c>
      <c r="F25" s="35" t="s">
        <v>6</v>
      </c>
      <c r="G25" s="8" t="s">
        <v>7</v>
      </c>
      <c r="H25" s="33" t="s">
        <v>7</v>
      </c>
    </row>
    <row r="26" spans="1:8" x14ac:dyDescent="0.3">
      <c r="A26" s="12" t="s">
        <v>9</v>
      </c>
      <c r="B26" s="74">
        <v>421.6</v>
      </c>
      <c r="C26" s="36">
        <v>402.83</v>
      </c>
      <c r="D26" s="34" t="s">
        <v>6</v>
      </c>
      <c r="E26" s="36">
        <v>413.35</v>
      </c>
      <c r="F26" s="75">
        <v>426.24</v>
      </c>
      <c r="G26" s="15">
        <f t="shared" ref="G26:G32" si="3">F26/E26*100-100</f>
        <v>3.118422644248227</v>
      </c>
      <c r="H26" s="37">
        <f t="shared" si="2"/>
        <v>1.1005692599620431</v>
      </c>
    </row>
    <row r="27" spans="1:8" x14ac:dyDescent="0.3">
      <c r="A27" s="5" t="s">
        <v>10</v>
      </c>
      <c r="B27" s="72" t="s">
        <v>6</v>
      </c>
      <c r="C27" s="34" t="s">
        <v>6</v>
      </c>
      <c r="D27" s="34" t="s">
        <v>6</v>
      </c>
      <c r="E27" s="34" t="s">
        <v>7</v>
      </c>
      <c r="F27" s="35" t="s">
        <v>7</v>
      </c>
      <c r="G27" s="8" t="s">
        <v>7</v>
      </c>
      <c r="H27" s="33" t="s">
        <v>7</v>
      </c>
    </row>
    <row r="28" spans="1:8" x14ac:dyDescent="0.3">
      <c r="A28" s="5" t="s">
        <v>11</v>
      </c>
      <c r="B28" s="72">
        <v>416.99</v>
      </c>
      <c r="C28" s="34">
        <v>399.78</v>
      </c>
      <c r="D28" s="34">
        <v>396.75</v>
      </c>
      <c r="E28" s="34">
        <v>400.74</v>
      </c>
      <c r="F28" s="35">
        <v>409.31</v>
      </c>
      <c r="G28" s="21">
        <f t="shared" si="3"/>
        <v>2.13854369416579</v>
      </c>
      <c r="H28" s="39">
        <f t="shared" si="2"/>
        <v>-1.8417707858701675</v>
      </c>
    </row>
    <row r="29" spans="1:8" x14ac:dyDescent="0.3">
      <c r="A29" s="5" t="s">
        <v>12</v>
      </c>
      <c r="B29" s="72">
        <v>429.66</v>
      </c>
      <c r="C29" s="34">
        <v>405.01</v>
      </c>
      <c r="D29" s="34">
        <v>422.12</v>
      </c>
      <c r="E29" s="34">
        <v>421.27</v>
      </c>
      <c r="F29" s="35">
        <v>408.15</v>
      </c>
      <c r="G29" s="21">
        <f t="shared" si="3"/>
        <v>-3.1143921950293105</v>
      </c>
      <c r="H29" s="39">
        <f t="shared" si="2"/>
        <v>-5.0062840385421197</v>
      </c>
    </row>
    <row r="30" spans="1:8" x14ac:dyDescent="0.3">
      <c r="A30" s="12" t="s">
        <v>13</v>
      </c>
      <c r="B30" s="74">
        <v>419.83</v>
      </c>
      <c r="C30" s="15">
        <v>403.19</v>
      </c>
      <c r="D30" s="15">
        <v>409.29</v>
      </c>
      <c r="E30" s="15">
        <v>407.93</v>
      </c>
      <c r="F30" s="86">
        <v>408.29</v>
      </c>
      <c r="G30" s="16">
        <f t="shared" si="3"/>
        <v>8.8250435123683246E-2</v>
      </c>
      <c r="H30" s="37">
        <f t="shared" si="2"/>
        <v>-2.7487316294690629</v>
      </c>
    </row>
    <row r="31" spans="1:8" x14ac:dyDescent="0.3">
      <c r="A31" s="5" t="s">
        <v>14</v>
      </c>
      <c r="B31" s="72">
        <v>364.34</v>
      </c>
      <c r="C31" s="34" t="s">
        <v>6</v>
      </c>
      <c r="D31" s="34" t="s">
        <v>6</v>
      </c>
      <c r="E31" s="34">
        <v>365.04</v>
      </c>
      <c r="F31" s="35" t="s">
        <v>6</v>
      </c>
      <c r="G31" s="21" t="s">
        <v>7</v>
      </c>
      <c r="H31" s="39" t="s">
        <v>7</v>
      </c>
    </row>
    <row r="32" spans="1:8" x14ac:dyDescent="0.3">
      <c r="A32" s="5" t="s">
        <v>15</v>
      </c>
      <c r="B32" s="17">
        <v>401.79</v>
      </c>
      <c r="C32" s="22">
        <v>388.46</v>
      </c>
      <c r="D32" s="22">
        <v>400.31</v>
      </c>
      <c r="E32" s="22">
        <v>388.35</v>
      </c>
      <c r="F32" s="83">
        <v>385.44</v>
      </c>
      <c r="G32" s="21">
        <f t="shared" si="3"/>
        <v>-0.74932406334492896</v>
      </c>
      <c r="H32" s="39">
        <f t="shared" si="2"/>
        <v>-4.0692899275741183</v>
      </c>
    </row>
    <row r="33" spans="1:8" x14ac:dyDescent="0.3">
      <c r="A33" s="5" t="s">
        <v>16</v>
      </c>
      <c r="B33" s="72">
        <v>400.17</v>
      </c>
      <c r="C33" s="34">
        <v>392.84</v>
      </c>
      <c r="D33" s="34">
        <v>400.37</v>
      </c>
      <c r="E33" s="34" t="s">
        <v>6</v>
      </c>
      <c r="F33" s="35">
        <v>406.36</v>
      </c>
      <c r="G33" s="8" t="s">
        <v>7</v>
      </c>
      <c r="H33" s="39">
        <f t="shared" si="2"/>
        <v>1.5468425918984394</v>
      </c>
    </row>
    <row r="34" spans="1:8" x14ac:dyDescent="0.3">
      <c r="A34" s="12" t="s">
        <v>17</v>
      </c>
      <c r="B34" s="18">
        <v>396.91</v>
      </c>
      <c r="C34" s="19">
        <v>386.23</v>
      </c>
      <c r="D34" s="19">
        <v>397.9</v>
      </c>
      <c r="E34" s="19">
        <v>392.88</v>
      </c>
      <c r="F34" s="20">
        <v>389.5</v>
      </c>
      <c r="G34" s="15">
        <f>F34/E34*100-100</f>
        <v>-0.86031358175524986</v>
      </c>
      <c r="H34" s="37">
        <f t="shared" si="2"/>
        <v>-1.8669219722355308</v>
      </c>
    </row>
    <row r="35" spans="1:8" x14ac:dyDescent="0.3">
      <c r="A35" s="5" t="s">
        <v>18</v>
      </c>
      <c r="B35" s="17">
        <v>300.13</v>
      </c>
      <c r="C35" s="34" t="s">
        <v>6</v>
      </c>
      <c r="D35" s="34" t="s">
        <v>6</v>
      </c>
      <c r="E35" s="34" t="s">
        <v>6</v>
      </c>
      <c r="F35" s="35">
        <v>345.26</v>
      </c>
      <c r="G35" s="15" t="s">
        <v>7</v>
      </c>
      <c r="H35" s="33">
        <f t="shared" si="2"/>
        <v>15.036817379135712</v>
      </c>
    </row>
    <row r="36" spans="1:8" x14ac:dyDescent="0.3">
      <c r="A36" s="5" t="s">
        <v>19</v>
      </c>
      <c r="B36" s="17">
        <v>362.67</v>
      </c>
      <c r="C36" s="34">
        <v>352.6</v>
      </c>
      <c r="D36" s="34">
        <v>371.8</v>
      </c>
      <c r="E36" s="34">
        <v>373.83</v>
      </c>
      <c r="F36" s="35">
        <v>378.68</v>
      </c>
      <c r="G36" s="8">
        <f t="shared" ref="G36:G37" si="4">F36/E36*100-100</f>
        <v>1.2973811625605265</v>
      </c>
      <c r="H36" s="33">
        <f t="shared" si="2"/>
        <v>4.4144814845451776</v>
      </c>
    </row>
    <row r="37" spans="1:8" x14ac:dyDescent="0.3">
      <c r="A37" s="12" t="s">
        <v>20</v>
      </c>
      <c r="B37" s="24">
        <v>327.57</v>
      </c>
      <c r="C37" s="77">
        <v>349.99</v>
      </c>
      <c r="D37" s="77">
        <v>342.74</v>
      </c>
      <c r="E37" s="77">
        <v>369.64</v>
      </c>
      <c r="F37" s="93">
        <v>375</v>
      </c>
      <c r="G37" s="15">
        <f t="shared" si="4"/>
        <v>1.4500595173682456</v>
      </c>
      <c r="H37" s="37">
        <f t="shared" si="2"/>
        <v>14.479347925634215</v>
      </c>
    </row>
    <row r="38" spans="1:8" x14ac:dyDescent="0.3">
      <c r="A38" s="40" t="s">
        <v>21</v>
      </c>
      <c r="B38" s="41">
        <v>401.47</v>
      </c>
      <c r="C38" s="41">
        <v>389.47</v>
      </c>
      <c r="D38" s="41">
        <v>395.03</v>
      </c>
      <c r="E38" s="41">
        <v>398.36</v>
      </c>
      <c r="F38" s="87">
        <v>399.65</v>
      </c>
      <c r="G38" s="42">
        <f>F38/E38*100-100</f>
        <v>0.32382769354350671</v>
      </c>
      <c r="H38" s="30">
        <f>F38/B38*100-100</f>
        <v>-0.4533339975589854</v>
      </c>
    </row>
    <row r="39" spans="1:8" x14ac:dyDescent="0.3">
      <c r="A39" s="94" t="s">
        <v>23</v>
      </c>
      <c r="B39" s="94"/>
      <c r="C39" s="94"/>
      <c r="D39" s="94"/>
      <c r="E39" s="94"/>
      <c r="F39" s="94"/>
      <c r="G39" s="94"/>
      <c r="H39" s="94"/>
    </row>
    <row r="40" spans="1:8" x14ac:dyDescent="0.3">
      <c r="A40" s="31" t="s">
        <v>8</v>
      </c>
      <c r="B40" s="17" t="s">
        <v>6</v>
      </c>
      <c r="C40" s="6" t="s">
        <v>6</v>
      </c>
      <c r="D40" s="6" t="s">
        <v>6</v>
      </c>
      <c r="E40" s="6" t="s">
        <v>6</v>
      </c>
      <c r="F40" s="7" t="s">
        <v>6</v>
      </c>
      <c r="G40" s="33" t="s">
        <v>7</v>
      </c>
      <c r="H40" s="6" t="s">
        <v>7</v>
      </c>
    </row>
    <row r="41" spans="1:8" x14ac:dyDescent="0.3">
      <c r="A41" s="31" t="s">
        <v>24</v>
      </c>
      <c r="B41" s="44" t="s">
        <v>6</v>
      </c>
      <c r="C41" s="10" t="s">
        <v>6</v>
      </c>
      <c r="D41" s="10" t="s">
        <v>6</v>
      </c>
      <c r="E41" s="10" t="s">
        <v>6</v>
      </c>
      <c r="F41" s="11" t="s">
        <v>6</v>
      </c>
      <c r="G41" s="33" t="s">
        <v>7</v>
      </c>
      <c r="H41" s="33" t="s">
        <v>7</v>
      </c>
    </row>
    <row r="42" spans="1:8" x14ac:dyDescent="0.3">
      <c r="A42" s="43" t="s">
        <v>9</v>
      </c>
      <c r="B42" s="17" t="s">
        <v>6</v>
      </c>
      <c r="C42" s="10" t="s">
        <v>6</v>
      </c>
      <c r="D42" s="10" t="s">
        <v>6</v>
      </c>
      <c r="E42" s="10" t="s">
        <v>6</v>
      </c>
      <c r="F42" s="11" t="s">
        <v>6</v>
      </c>
      <c r="G42" s="33" t="s">
        <v>7</v>
      </c>
      <c r="H42" s="16" t="s">
        <v>7</v>
      </c>
    </row>
    <row r="43" spans="1:8" x14ac:dyDescent="0.3">
      <c r="A43" s="31" t="s">
        <v>11</v>
      </c>
      <c r="B43" s="44" t="s">
        <v>6</v>
      </c>
      <c r="C43" s="10" t="s">
        <v>6</v>
      </c>
      <c r="D43" s="10">
        <v>362.89</v>
      </c>
      <c r="E43" s="10">
        <v>328.11</v>
      </c>
      <c r="F43" s="11" t="s">
        <v>6</v>
      </c>
      <c r="G43" s="8" t="s">
        <v>7</v>
      </c>
      <c r="H43" s="39" t="s">
        <v>7</v>
      </c>
    </row>
    <row r="44" spans="1:8" x14ac:dyDescent="0.3">
      <c r="A44" s="5" t="s">
        <v>12</v>
      </c>
      <c r="B44" s="45">
        <v>365.8</v>
      </c>
      <c r="C44" s="10">
        <v>353.96</v>
      </c>
      <c r="D44" s="10">
        <v>359.26</v>
      </c>
      <c r="E44" s="10" t="s">
        <v>6</v>
      </c>
      <c r="F44" s="35">
        <v>363.16</v>
      </c>
      <c r="G44" s="33" t="s">
        <v>7</v>
      </c>
      <c r="H44" s="33">
        <f t="shared" ref="H44" si="5">F44/B44*100-100</f>
        <v>-0.72170585019135558</v>
      </c>
    </row>
    <row r="45" spans="1:8" x14ac:dyDescent="0.3">
      <c r="A45" s="5" t="s">
        <v>25</v>
      </c>
      <c r="B45" s="45" t="s">
        <v>6</v>
      </c>
      <c r="C45" s="10">
        <v>354.11</v>
      </c>
      <c r="D45" s="10">
        <v>357.27</v>
      </c>
      <c r="E45" s="10">
        <v>388.53</v>
      </c>
      <c r="F45" s="35">
        <v>376.83</v>
      </c>
      <c r="G45" s="33">
        <f>F45/E45*100-100</f>
        <v>-3.0113504748668021</v>
      </c>
      <c r="H45" s="39" t="s">
        <v>7</v>
      </c>
    </row>
    <row r="46" spans="1:8" x14ac:dyDescent="0.3">
      <c r="A46" s="5" t="s">
        <v>26</v>
      </c>
      <c r="B46" s="72" t="s">
        <v>6</v>
      </c>
      <c r="C46" s="10" t="s">
        <v>6</v>
      </c>
      <c r="D46" s="10" t="s">
        <v>6</v>
      </c>
      <c r="E46" s="10" t="s">
        <v>6</v>
      </c>
      <c r="F46" s="35">
        <v>370.16</v>
      </c>
      <c r="G46" s="33" t="s">
        <v>7</v>
      </c>
      <c r="H46" s="39" t="s">
        <v>7</v>
      </c>
    </row>
    <row r="47" spans="1:8" x14ac:dyDescent="0.3">
      <c r="A47" s="12" t="s">
        <v>13</v>
      </c>
      <c r="B47" s="73">
        <v>375.25</v>
      </c>
      <c r="C47" s="19">
        <v>356.55</v>
      </c>
      <c r="D47" s="19">
        <v>358.13</v>
      </c>
      <c r="E47" s="19">
        <v>398.77</v>
      </c>
      <c r="F47" s="82">
        <v>370.17</v>
      </c>
      <c r="G47" s="38">
        <f>F47/E47*100-100</f>
        <v>-7.1720540662537218</v>
      </c>
      <c r="H47" s="37">
        <f t="shared" ref="H47:H58" si="6">F47/B47*100-100</f>
        <v>-1.3537641572285111</v>
      </c>
    </row>
    <row r="48" spans="1:8" x14ac:dyDescent="0.3">
      <c r="A48" s="5" t="s">
        <v>14</v>
      </c>
      <c r="B48" s="17" t="s">
        <v>6</v>
      </c>
      <c r="C48" s="10" t="s">
        <v>6</v>
      </c>
      <c r="D48" s="10">
        <v>294.47000000000003</v>
      </c>
      <c r="E48" s="10" t="s">
        <v>6</v>
      </c>
      <c r="F48" s="11" t="s">
        <v>6</v>
      </c>
      <c r="G48" s="39" t="s">
        <v>7</v>
      </c>
      <c r="H48" s="39" t="s">
        <v>7</v>
      </c>
    </row>
    <row r="49" spans="1:8" x14ac:dyDescent="0.3">
      <c r="A49" s="5" t="s">
        <v>15</v>
      </c>
      <c r="B49" s="45">
        <v>352.01</v>
      </c>
      <c r="C49" s="22">
        <v>338.93</v>
      </c>
      <c r="D49" s="22">
        <v>331.82</v>
      </c>
      <c r="E49" s="22">
        <v>348.46</v>
      </c>
      <c r="F49" s="83">
        <v>334.28</v>
      </c>
      <c r="G49" s="33">
        <f>F49/E49*100-100</f>
        <v>-4.0693336394421209</v>
      </c>
      <c r="H49" s="39">
        <f t="shared" si="6"/>
        <v>-5.0367887275929633</v>
      </c>
    </row>
    <row r="50" spans="1:8" x14ac:dyDescent="0.3">
      <c r="A50" s="5" t="s">
        <v>16</v>
      </c>
      <c r="B50" s="45">
        <v>386.1</v>
      </c>
      <c r="C50" s="22">
        <v>354.02</v>
      </c>
      <c r="D50" s="22">
        <v>369.98</v>
      </c>
      <c r="E50" s="22">
        <v>373.94</v>
      </c>
      <c r="F50" s="83">
        <v>356.91</v>
      </c>
      <c r="G50" s="33">
        <f>F50/E50*100-100</f>
        <v>-4.554206557201681</v>
      </c>
      <c r="H50" s="39">
        <f t="shared" si="6"/>
        <v>-7.5602175602175663</v>
      </c>
    </row>
    <row r="51" spans="1:8" x14ac:dyDescent="0.3">
      <c r="A51" s="5" t="s">
        <v>27</v>
      </c>
      <c r="B51" s="45">
        <v>368.22</v>
      </c>
      <c r="C51" s="10">
        <v>353.27</v>
      </c>
      <c r="D51" s="10">
        <v>352.99</v>
      </c>
      <c r="E51" s="10">
        <v>359.29</v>
      </c>
      <c r="F51" s="35">
        <v>371.15</v>
      </c>
      <c r="G51" s="33">
        <f>F51/E51*100-100</f>
        <v>3.3009546605805724</v>
      </c>
      <c r="H51" s="39">
        <f t="shared" si="6"/>
        <v>0.79571995002984863</v>
      </c>
    </row>
    <row r="52" spans="1:8" x14ac:dyDescent="0.3">
      <c r="A52" s="5" t="s">
        <v>28</v>
      </c>
      <c r="B52" s="72" t="s">
        <v>6</v>
      </c>
      <c r="C52" s="10" t="s">
        <v>6</v>
      </c>
      <c r="D52" s="10" t="s">
        <v>6</v>
      </c>
      <c r="E52" s="10" t="s">
        <v>6</v>
      </c>
      <c r="F52" s="11" t="s">
        <v>6</v>
      </c>
      <c r="G52" s="33" t="s">
        <v>7</v>
      </c>
      <c r="H52" s="39" t="s">
        <v>7</v>
      </c>
    </row>
    <row r="53" spans="1:8" x14ac:dyDescent="0.3">
      <c r="A53" s="12" t="s">
        <v>17</v>
      </c>
      <c r="B53" s="18">
        <v>379.67</v>
      </c>
      <c r="C53" s="19">
        <v>350.61</v>
      </c>
      <c r="D53" s="19">
        <v>359.6</v>
      </c>
      <c r="E53" s="19">
        <v>366.19</v>
      </c>
      <c r="F53" s="82">
        <v>358.42</v>
      </c>
      <c r="G53" s="38">
        <f>F53/E53*100-100</f>
        <v>-2.1218493131980694</v>
      </c>
      <c r="H53" s="37">
        <f>F53/B53*100-100</f>
        <v>-5.5969657860773765</v>
      </c>
    </row>
    <row r="54" spans="1:8" x14ac:dyDescent="0.3">
      <c r="A54" s="5" t="s">
        <v>18</v>
      </c>
      <c r="B54" s="17">
        <v>281.27999999999997</v>
      </c>
      <c r="C54" s="22">
        <v>263.36</v>
      </c>
      <c r="D54" s="22">
        <v>262.13</v>
      </c>
      <c r="E54" s="22">
        <v>278.95</v>
      </c>
      <c r="F54" s="83">
        <v>256.02</v>
      </c>
      <c r="G54" s="33">
        <f t="shared" ref="G54:G58" si="7">F54/E54*100-100</f>
        <v>-8.2201111310270676</v>
      </c>
      <c r="H54" s="39">
        <f t="shared" si="6"/>
        <v>-8.9803754266211513</v>
      </c>
    </row>
    <row r="55" spans="1:8" x14ac:dyDescent="0.3">
      <c r="A55" s="5" t="s">
        <v>19</v>
      </c>
      <c r="B55" s="17">
        <v>322.63</v>
      </c>
      <c r="C55" s="22">
        <v>282.33999999999997</v>
      </c>
      <c r="D55" s="22">
        <v>280.43</v>
      </c>
      <c r="E55" s="22">
        <v>291.97000000000003</v>
      </c>
      <c r="F55" s="83">
        <v>286.27</v>
      </c>
      <c r="G55" s="33">
        <f t="shared" si="7"/>
        <v>-1.9522553687022821</v>
      </c>
      <c r="H55" s="39">
        <f t="shared" si="6"/>
        <v>-11.269875709016532</v>
      </c>
    </row>
    <row r="56" spans="1:8" x14ac:dyDescent="0.3">
      <c r="A56" s="5" t="s">
        <v>29</v>
      </c>
      <c r="B56" s="17">
        <v>335.16</v>
      </c>
      <c r="C56" s="22">
        <v>295.82</v>
      </c>
      <c r="D56" s="22">
        <v>304.25</v>
      </c>
      <c r="E56" s="22">
        <v>293.42</v>
      </c>
      <c r="F56" s="83">
        <v>298.18</v>
      </c>
      <c r="G56" s="33">
        <f t="shared" si="7"/>
        <v>1.6222479721900385</v>
      </c>
      <c r="H56" s="39">
        <f t="shared" si="6"/>
        <v>-11.033536221506139</v>
      </c>
    </row>
    <row r="57" spans="1:8" x14ac:dyDescent="0.3">
      <c r="A57" s="12" t="s">
        <v>20</v>
      </c>
      <c r="B57" s="24">
        <v>318.18</v>
      </c>
      <c r="C57" s="19">
        <v>283.12</v>
      </c>
      <c r="D57" s="19">
        <v>284.2</v>
      </c>
      <c r="E57" s="19">
        <v>289.77999999999997</v>
      </c>
      <c r="F57" s="82">
        <v>283.11</v>
      </c>
      <c r="G57" s="38">
        <f t="shared" si="7"/>
        <v>-2.3017461522534148</v>
      </c>
      <c r="H57" s="37">
        <f t="shared" si="6"/>
        <v>-11.02206298321704</v>
      </c>
    </row>
    <row r="58" spans="1:8" x14ac:dyDescent="0.3">
      <c r="A58" s="27" t="s">
        <v>21</v>
      </c>
      <c r="B58" s="41">
        <v>347.59</v>
      </c>
      <c r="C58" s="46">
        <v>320.89999999999998</v>
      </c>
      <c r="D58" s="46">
        <v>328.12</v>
      </c>
      <c r="E58" s="46">
        <v>338.53</v>
      </c>
      <c r="F58" s="88">
        <v>328.86</v>
      </c>
      <c r="G58" s="47">
        <f t="shared" si="7"/>
        <v>-2.8564676690396595</v>
      </c>
      <c r="H58" s="30">
        <f t="shared" si="6"/>
        <v>-5.3885324664115615</v>
      </c>
    </row>
    <row r="59" spans="1:8" x14ac:dyDescent="0.3">
      <c r="A59" s="94" t="s">
        <v>30</v>
      </c>
      <c r="B59" s="94"/>
      <c r="C59" s="94"/>
      <c r="D59" s="94"/>
      <c r="E59" s="94"/>
      <c r="F59" s="94"/>
      <c r="G59" s="94"/>
      <c r="H59" s="94"/>
    </row>
    <row r="60" spans="1:8" x14ac:dyDescent="0.3">
      <c r="A60" s="31" t="s">
        <v>5</v>
      </c>
      <c r="B60" s="17">
        <v>397.99</v>
      </c>
      <c r="C60" s="78" t="s">
        <v>7</v>
      </c>
      <c r="D60" s="48" t="s">
        <v>6</v>
      </c>
      <c r="E60" s="48" t="s">
        <v>7</v>
      </c>
      <c r="F60" s="49" t="s">
        <v>6</v>
      </c>
      <c r="G60" s="33" t="s">
        <v>7</v>
      </c>
      <c r="H60" s="39" t="s">
        <v>7</v>
      </c>
    </row>
    <row r="61" spans="1:8" x14ac:dyDescent="0.3">
      <c r="A61" s="31" t="s">
        <v>8</v>
      </c>
      <c r="B61" s="17">
        <v>391.18</v>
      </c>
      <c r="C61" s="22">
        <v>404.53</v>
      </c>
      <c r="D61" s="22">
        <v>385.18</v>
      </c>
      <c r="E61" s="22" t="s">
        <v>6</v>
      </c>
      <c r="F61" s="83">
        <v>376.98</v>
      </c>
      <c r="G61" s="33" t="s">
        <v>7</v>
      </c>
      <c r="H61" s="33">
        <f t="shared" ref="H61:H63" si="8">F61/B61*100-100</f>
        <v>-3.6300424357073524</v>
      </c>
    </row>
    <row r="62" spans="1:8" x14ac:dyDescent="0.3">
      <c r="A62" s="31" t="s">
        <v>24</v>
      </c>
      <c r="B62" s="17" t="s">
        <v>6</v>
      </c>
      <c r="C62" s="22" t="s">
        <v>6</v>
      </c>
      <c r="D62" s="22">
        <v>407.81</v>
      </c>
      <c r="E62" s="22" t="s">
        <v>6</v>
      </c>
      <c r="F62" s="23" t="s">
        <v>6</v>
      </c>
      <c r="G62" s="33" t="s">
        <v>7</v>
      </c>
      <c r="H62" s="39" t="s">
        <v>7</v>
      </c>
    </row>
    <row r="63" spans="1:8" x14ac:dyDescent="0.3">
      <c r="A63" s="1" t="s">
        <v>9</v>
      </c>
      <c r="B63" s="18">
        <v>398.03</v>
      </c>
      <c r="C63" s="50">
        <v>398.77</v>
      </c>
      <c r="D63" s="50">
        <v>389</v>
      </c>
      <c r="E63" s="50">
        <v>407.69</v>
      </c>
      <c r="F63" s="89">
        <v>382.71</v>
      </c>
      <c r="G63" s="15">
        <f t="shared" ref="G63:G73" si="9">F63/E63*100-100</f>
        <v>-6.1272044936103498</v>
      </c>
      <c r="H63" s="37">
        <f t="shared" si="8"/>
        <v>-3.8489561088360205</v>
      </c>
    </row>
    <row r="64" spans="1:8" x14ac:dyDescent="0.3">
      <c r="A64" s="5" t="s">
        <v>11</v>
      </c>
      <c r="B64" s="17" t="s">
        <v>6</v>
      </c>
      <c r="C64" s="22">
        <v>345.5</v>
      </c>
      <c r="D64" s="22">
        <v>362.22</v>
      </c>
      <c r="E64" s="22">
        <v>371.08</v>
      </c>
      <c r="F64" s="23" t="s">
        <v>6</v>
      </c>
      <c r="G64" s="21" t="s">
        <v>7</v>
      </c>
      <c r="H64" s="39" t="s">
        <v>7</v>
      </c>
    </row>
    <row r="65" spans="1:8" x14ac:dyDescent="0.3">
      <c r="A65" s="5" t="s">
        <v>12</v>
      </c>
      <c r="B65" s="17">
        <v>397.86</v>
      </c>
      <c r="C65" s="22">
        <v>371.1</v>
      </c>
      <c r="D65" s="22">
        <v>374.94</v>
      </c>
      <c r="E65" s="22">
        <v>399.62</v>
      </c>
      <c r="F65" s="83">
        <v>421.76</v>
      </c>
      <c r="G65" s="33">
        <f t="shared" si="9"/>
        <v>5.540263250087591</v>
      </c>
      <c r="H65" s="39">
        <f>F65/B65*100-100</f>
        <v>6.0071381893128262</v>
      </c>
    </row>
    <row r="66" spans="1:8" x14ac:dyDescent="0.3">
      <c r="A66" s="5" t="s">
        <v>25</v>
      </c>
      <c r="B66" s="17">
        <v>386.1</v>
      </c>
      <c r="C66" s="22">
        <v>395.94</v>
      </c>
      <c r="D66" s="22">
        <v>386.96</v>
      </c>
      <c r="E66" s="22">
        <v>391.71</v>
      </c>
      <c r="F66" s="83">
        <v>389.22</v>
      </c>
      <c r="G66" s="33">
        <f t="shared" si="9"/>
        <v>-0.63567435092286928</v>
      </c>
      <c r="H66" s="39">
        <f>F66/B66*100-100</f>
        <v>0.80808080808081684</v>
      </c>
    </row>
    <row r="67" spans="1:8" x14ac:dyDescent="0.3">
      <c r="A67" s="12" t="s">
        <v>13</v>
      </c>
      <c r="B67" s="51">
        <v>392.71</v>
      </c>
      <c r="C67" s="14">
        <v>379.4</v>
      </c>
      <c r="D67" s="14">
        <v>378.69</v>
      </c>
      <c r="E67" s="14">
        <v>392.6</v>
      </c>
      <c r="F67" s="81">
        <v>405.09</v>
      </c>
      <c r="G67" s="15">
        <f t="shared" si="9"/>
        <v>3.1813550687722909</v>
      </c>
      <c r="H67" s="38">
        <f>F67/B67*100-100</f>
        <v>3.1524534643884863</v>
      </c>
    </row>
    <row r="68" spans="1:8" x14ac:dyDescent="0.3">
      <c r="A68" s="5" t="s">
        <v>15</v>
      </c>
      <c r="B68" s="17">
        <v>342.46</v>
      </c>
      <c r="C68" s="22">
        <v>340.46</v>
      </c>
      <c r="D68" s="22">
        <v>325.36</v>
      </c>
      <c r="E68" s="22">
        <v>336.6</v>
      </c>
      <c r="F68" s="83">
        <v>338.27</v>
      </c>
      <c r="G68" s="21">
        <f t="shared" si="9"/>
        <v>0.49613784907900538</v>
      </c>
      <c r="H68" s="39">
        <f>F68/B68*100-100</f>
        <v>-1.2235005548093199</v>
      </c>
    </row>
    <row r="69" spans="1:8" x14ac:dyDescent="0.3">
      <c r="A69" s="5" t="s">
        <v>16</v>
      </c>
      <c r="B69" s="52">
        <v>380.1</v>
      </c>
      <c r="C69" s="53">
        <v>365.05</v>
      </c>
      <c r="D69" s="53">
        <v>368.25</v>
      </c>
      <c r="E69" s="53">
        <v>367.85</v>
      </c>
      <c r="F69" s="90">
        <v>363.55</v>
      </c>
      <c r="G69" s="8">
        <f t="shared" si="9"/>
        <v>-1.1689547369851851</v>
      </c>
      <c r="H69" s="39">
        <f t="shared" ref="H69:H75" si="10">F69/B69*100-100</f>
        <v>-4.3541173375427462</v>
      </c>
    </row>
    <row r="70" spans="1:8" x14ac:dyDescent="0.3">
      <c r="A70" s="5" t="s">
        <v>27</v>
      </c>
      <c r="B70" s="17">
        <v>384.84</v>
      </c>
      <c r="C70" s="10">
        <v>371.23</v>
      </c>
      <c r="D70" s="10">
        <v>370.65</v>
      </c>
      <c r="E70" s="10">
        <v>382.39</v>
      </c>
      <c r="F70" s="11">
        <v>386.3</v>
      </c>
      <c r="G70" s="8">
        <f t="shared" si="9"/>
        <v>1.0225162791914073</v>
      </c>
      <c r="H70" s="39">
        <f t="shared" si="10"/>
        <v>0.37937844298929235</v>
      </c>
    </row>
    <row r="71" spans="1:8" x14ac:dyDescent="0.3">
      <c r="A71" s="12" t="s">
        <v>17</v>
      </c>
      <c r="B71" s="18">
        <v>374.11</v>
      </c>
      <c r="C71" s="19">
        <v>363.57</v>
      </c>
      <c r="D71" s="19">
        <v>361.72</v>
      </c>
      <c r="E71" s="19">
        <v>365.14</v>
      </c>
      <c r="F71" s="82">
        <v>364.68</v>
      </c>
      <c r="G71" s="15">
        <f t="shared" si="9"/>
        <v>-0.12597907651858975</v>
      </c>
      <c r="H71" s="38">
        <f t="shared" si="10"/>
        <v>-2.520649006976555</v>
      </c>
    </row>
    <row r="72" spans="1:8" x14ac:dyDescent="0.3">
      <c r="A72" s="5" t="s">
        <v>18</v>
      </c>
      <c r="B72" s="17">
        <v>279.94</v>
      </c>
      <c r="C72" s="22" t="s">
        <v>6</v>
      </c>
      <c r="D72" s="22" t="s">
        <v>6</v>
      </c>
      <c r="E72" s="22">
        <v>278.83</v>
      </c>
      <c r="F72" s="83">
        <v>263.27999999999997</v>
      </c>
      <c r="G72" s="8">
        <f t="shared" si="9"/>
        <v>-5.5768747982641713</v>
      </c>
      <c r="H72" s="39">
        <f t="shared" si="10"/>
        <v>-5.9512752732728558</v>
      </c>
    </row>
    <row r="73" spans="1:8" x14ac:dyDescent="0.3">
      <c r="A73" s="5" t="s">
        <v>19</v>
      </c>
      <c r="B73" s="17">
        <v>294</v>
      </c>
      <c r="C73" s="71">
        <v>297.89</v>
      </c>
      <c r="D73" s="71">
        <v>281.67</v>
      </c>
      <c r="E73" s="71">
        <v>302.33</v>
      </c>
      <c r="F73" s="91">
        <v>290.36</v>
      </c>
      <c r="G73" s="21">
        <f t="shared" si="9"/>
        <v>-3.9592498263486817</v>
      </c>
      <c r="H73" s="39">
        <f>F73/B73*100-100</f>
        <v>-1.2380952380952408</v>
      </c>
    </row>
    <row r="74" spans="1:8" x14ac:dyDescent="0.3">
      <c r="A74" s="5" t="s">
        <v>29</v>
      </c>
      <c r="B74" s="17">
        <v>332.09</v>
      </c>
      <c r="C74" s="71">
        <v>306.25</v>
      </c>
      <c r="D74" s="22" t="s">
        <v>6</v>
      </c>
      <c r="E74" s="22">
        <v>296.69</v>
      </c>
      <c r="F74" s="83">
        <v>313.07</v>
      </c>
      <c r="G74" s="21">
        <f t="shared" ref="G74" si="11">F74/E74*100-100</f>
        <v>5.5209140854090037</v>
      </c>
      <c r="H74" s="39">
        <f>F74/B74*100-100</f>
        <v>-5.7273630642295785</v>
      </c>
    </row>
    <row r="75" spans="1:8" x14ac:dyDescent="0.3">
      <c r="A75" s="12" t="s">
        <v>20</v>
      </c>
      <c r="B75" s="54">
        <v>318.88</v>
      </c>
      <c r="C75" s="25">
        <v>307.27999999999997</v>
      </c>
      <c r="D75" s="25">
        <v>303.66000000000003</v>
      </c>
      <c r="E75" s="25">
        <v>302.37</v>
      </c>
      <c r="F75" s="26">
        <v>295.8</v>
      </c>
      <c r="G75" s="15">
        <f>F75/E75*100-100</f>
        <v>-2.1728346066077933</v>
      </c>
      <c r="H75" s="38">
        <f t="shared" si="10"/>
        <v>-7.237832413447066</v>
      </c>
    </row>
    <row r="76" spans="1:8" x14ac:dyDescent="0.3">
      <c r="A76" s="55" t="s">
        <v>21</v>
      </c>
      <c r="B76" s="56">
        <v>370.28</v>
      </c>
      <c r="C76" s="56">
        <v>361.13</v>
      </c>
      <c r="D76" s="56">
        <v>359.41</v>
      </c>
      <c r="E76" s="56">
        <v>365.45</v>
      </c>
      <c r="F76" s="56">
        <v>365.1</v>
      </c>
      <c r="G76" s="57">
        <f>F76/E76*100-100</f>
        <v>-9.5772335476794979E-2</v>
      </c>
      <c r="H76" s="58">
        <f>(F76/B76-1)*100</f>
        <v>-1.3989413416873542</v>
      </c>
    </row>
    <row r="77" spans="1:8" x14ac:dyDescent="0.3">
      <c r="A77" s="59" t="s">
        <v>31</v>
      </c>
      <c r="B77" s="60">
        <v>375.6</v>
      </c>
      <c r="C77" s="60">
        <v>356.01</v>
      </c>
      <c r="D77" s="60">
        <v>355.84</v>
      </c>
      <c r="E77" s="60">
        <v>362</v>
      </c>
      <c r="F77" s="92">
        <v>362.14</v>
      </c>
      <c r="G77" s="61">
        <f>F77/E77*100-100</f>
        <v>3.8674033149163733E-2</v>
      </c>
      <c r="H77" s="62">
        <f>(F77/B77-1)*100</f>
        <v>-3.5835995740149174</v>
      </c>
    </row>
    <row r="78" spans="1:8" x14ac:dyDescent="0.3">
      <c r="A78" s="63"/>
      <c r="C78" s="63"/>
      <c r="D78" s="63"/>
      <c r="E78" s="63"/>
      <c r="F78" s="63"/>
      <c r="G78" s="63"/>
      <c r="H78" s="63"/>
    </row>
    <row r="79" spans="1:8" x14ac:dyDescent="0.3">
      <c r="A79" s="64" t="s">
        <v>32</v>
      </c>
      <c r="B79" s="64"/>
      <c r="C79" s="64"/>
      <c r="D79" s="64"/>
      <c r="E79" s="64"/>
      <c r="F79" s="64"/>
      <c r="G79" s="64"/>
      <c r="H79" s="65"/>
    </row>
    <row r="80" spans="1:8" x14ac:dyDescent="0.3">
      <c r="A80" s="66" t="s">
        <v>33</v>
      </c>
      <c r="B80" s="64"/>
      <c r="C80" s="64"/>
      <c r="D80" s="64"/>
      <c r="E80" s="64"/>
      <c r="F80" s="64"/>
      <c r="G80" s="64"/>
      <c r="H80" s="65"/>
    </row>
    <row r="81" spans="1:8" x14ac:dyDescent="0.3">
      <c r="A81" s="64" t="s">
        <v>42</v>
      </c>
      <c r="B81" s="64"/>
      <c r="C81" s="64"/>
      <c r="D81" s="64"/>
      <c r="E81" s="64"/>
      <c r="F81" s="64"/>
      <c r="G81" s="64"/>
      <c r="H81" s="65"/>
    </row>
    <row r="82" spans="1:8" x14ac:dyDescent="0.3">
      <c r="A82" s="64" t="s">
        <v>43</v>
      </c>
      <c r="B82" s="64"/>
      <c r="C82" s="64"/>
      <c r="D82" s="64"/>
      <c r="E82" s="64"/>
      <c r="F82" s="64"/>
      <c r="G82" s="64"/>
      <c r="H82" s="67"/>
    </row>
    <row r="83" spans="1:8" x14ac:dyDescent="0.3">
      <c r="A83" s="102"/>
      <c r="B83" s="19"/>
      <c r="C83" s="19"/>
      <c r="D83" s="19"/>
      <c r="E83" s="19"/>
    </row>
    <row r="84" spans="1:8" x14ac:dyDescent="0.3">
      <c r="A84" s="64"/>
      <c r="B84" s="68"/>
      <c r="C84" s="68"/>
      <c r="D84" s="68"/>
      <c r="E84" s="68"/>
      <c r="F84" s="69" t="s">
        <v>34</v>
      </c>
    </row>
    <row r="85" spans="1:8" x14ac:dyDescent="0.3">
      <c r="F85" s="69" t="s">
        <v>35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Rasa Patašienė</cp:lastModifiedBy>
  <dcterms:created xsi:type="dcterms:W3CDTF">2024-01-04T05:57:02Z</dcterms:created>
  <dcterms:modified xsi:type="dcterms:W3CDTF">2024-04-17T07:05:09Z</dcterms:modified>
</cp:coreProperties>
</file>