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6\"/>
    </mc:Choice>
  </mc:AlternateContent>
  <xr:revisionPtr revIDLastSave="0" documentId="8_{BE0417BE-B864-454D-961C-1D19C6993649}" xr6:coauthVersionLast="47" xr6:coauthVersionMax="47" xr10:uidLastSave="{00000000-0000-0000-0000-000000000000}"/>
  <bookViews>
    <workbookView xWindow="-108" yWindow="-108" windowWidth="23256" windowHeight="12456" xr2:uid="{5775947C-29E4-4B3D-9D07-174455D72F0F}"/>
  </bookViews>
  <sheets>
    <sheet name="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3" i="1"/>
  <c r="G63" i="1"/>
  <c r="H61" i="1"/>
  <c r="G61" i="1"/>
  <c r="H58" i="1"/>
  <c r="G58" i="1"/>
  <c r="H57" i="1"/>
  <c r="G57" i="1"/>
  <c r="H56" i="1"/>
  <c r="G56" i="1"/>
  <c r="H55" i="1"/>
  <c r="G55" i="1"/>
  <c r="H54" i="1"/>
  <c r="G54" i="1"/>
  <c r="H53" i="1"/>
  <c r="G53" i="1"/>
  <c r="H51" i="1"/>
  <c r="G51" i="1"/>
  <c r="H50" i="1"/>
  <c r="G50" i="1"/>
  <c r="H49" i="1"/>
  <c r="G49" i="1"/>
  <c r="H48" i="1"/>
  <c r="H47" i="1"/>
  <c r="G47" i="1"/>
  <c r="H46" i="1"/>
  <c r="G46" i="1"/>
  <c r="H45" i="1"/>
  <c r="G45" i="1"/>
  <c r="H44" i="1"/>
  <c r="G44" i="1"/>
  <c r="H38" i="1"/>
  <c r="G38" i="1"/>
  <c r="H37" i="1"/>
  <c r="G37" i="1"/>
  <c r="H36" i="1"/>
  <c r="G36" i="1"/>
  <c r="H34" i="1"/>
  <c r="G34" i="1"/>
  <c r="H33" i="1"/>
  <c r="G33" i="1"/>
  <c r="H32" i="1"/>
  <c r="G32" i="1"/>
  <c r="H30" i="1"/>
  <c r="G30" i="1"/>
  <c r="H29" i="1"/>
  <c r="G29" i="1"/>
  <c r="H28" i="1"/>
  <c r="G28" i="1"/>
  <c r="H26" i="1"/>
  <c r="G26" i="1"/>
  <c r="H24" i="1"/>
  <c r="G24" i="1"/>
  <c r="H22" i="1"/>
  <c r="G22" i="1"/>
  <c r="H21" i="1"/>
  <c r="G21" i="1"/>
  <c r="H20" i="1"/>
  <c r="G20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<sst xmlns="http://schemas.openxmlformats.org/spreadsheetml/2006/main" count="195" uniqueCount="46">
  <si>
    <t xml:space="preserve">Galvijų supirkimo kainos Lietuvos įmonėse 2024 m. 13–16 sav., EUR/100 kg skerdenų (be PVM)  </t>
  </si>
  <si>
    <t>Kategorija pagal
raumeningumą</t>
  </si>
  <si>
    <t>Pokytis %</t>
  </si>
  <si>
    <t>16 sav.
(04 17–23)</t>
  </si>
  <si>
    <t>13 sav.
(03 25–31)</t>
  </si>
  <si>
    <t>14 sav.***
(04 01–07)</t>
  </si>
  <si>
    <t>15 sav.
(04 08–14)</t>
  </si>
  <si>
    <t>16 sav.
(04 15–21)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</si>
  <si>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</si>
  <si>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</si>
  <si>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</si>
  <si>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</si>
  <si>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</si>
  <si>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</si>
  <si>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</si>
  <si>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</si>
  <si>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</si>
  <si>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</si>
  <si>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</si>
  <si>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</si>
  <si>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</si>
  <si>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</si>
  <si>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</si>
  <si>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</si>
  <si>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</si>
  <si>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</si>
  <si>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</si>
  <si>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</si>
  <si>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</si>
  <si>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</si>
  <si>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</si>
  <si>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</si>
  <si>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</si>
  <si>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</si>
  <si>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</si>
  <si>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</si>
  <si>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P3</t>
  </si>
  <si>
    <t>Telyčios (E):</t>
  </si>
  <si>
    <t>Vidutinė A-Z</t>
  </si>
  <si>
    <t>Pastabos:</t>
  </si>
  <si>
    <t>● - konfidencialūs duomenys</t>
  </si>
  <si>
    <t>* lyginant 2024 m. 16 savaitę su 2024 m. 15 savaite</t>
  </si>
  <si>
    <t>** lyginant 2024 m. 16 savaitę su 2023 m. 16 savaite</t>
  </si>
  <si>
    <t>***patikslinti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</si>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</sst>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2" fontId="6" fillId="0" borderId="9" xfId="0" quotePrefix="1" applyNumberFormat="1" applyFont="1" applyBorder="1" applyAlignment="1">
      <alignment horizontal="right" vertical="center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6" fillId="0" borderId="10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8" fillId="0" borderId="0" xfId="0" applyFont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center" wrapText="1"/>
    </xf>
    <xf numFmtId="2" fontId="10" fillId="3" borderId="9" xfId="1" applyNumberFormat="1" applyFont="1" applyFill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0" fontId="10" fillId="0" borderId="0" xfId="1" applyFont="1" applyAlignment="1">
      <alignment horizontal="right" vertical="center" wrapText="1" indent="1"/>
    </xf>
    <xf numFmtId="0" fontId="10" fillId="0" borderId="12" xfId="1" applyFont="1" applyBorder="1" applyAlignment="1">
      <alignment horizontal="right" vertical="center" wrapText="1" indent="1"/>
    </xf>
    <xf numFmtId="2" fontId="11" fillId="0" borderId="0" xfId="0" quotePrefix="1" applyNumberFormat="1" applyFont="1" applyAlignment="1">
      <alignment horizontal="right" vertical="center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9" xfId="0" applyNumberFormat="1" applyFont="1" applyBorder="1" applyAlignment="1">
      <alignment horizontal="right" vertical="center" wrapText="1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0" xfId="0" applyNumberFormat="1" applyFont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14" fillId="0" borderId="12" xfId="0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3" fillId="0" borderId="0" xfId="0" applyNumberFormat="1" applyFont="1" applyAlignment="1">
      <alignment horizontal="right" vertical="center" wrapText="1" indent="1"/>
    </xf>
    <xf numFmtId="0" fontId="13" fillId="0" borderId="0" xfId="0" applyFont="1" applyAlignment="1">
      <alignment horizontal="right" vertical="center" wrapText="1" indent="1"/>
    </xf>
    <xf numFmtId="0" fontId="13" fillId="0" borderId="12" xfId="0" applyFont="1" applyBorder="1" applyAlignment="1">
      <alignment horizontal="right" vertical="center" wrapText="1" indent="1"/>
    </xf>
    <xf numFmtId="0" fontId="6" fillId="0" borderId="0" xfId="0" quotePrefix="1" applyFont="1" applyAlignment="1">
      <alignment horizontal="right" vertical="center" indent="1"/>
    </xf>
    <xf numFmtId="2" fontId="6" fillId="0" borderId="12" xfId="0" quotePrefix="1" applyNumberFormat="1" applyFont="1" applyBorder="1" applyAlignment="1">
      <alignment horizontal="right" vertical="center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4" fillId="0" borderId="14" xfId="0" applyNumberFormat="1" applyFont="1" applyBorder="1" applyAlignment="1">
      <alignment horizontal="right" vertical="center" wrapText="1" indent="1"/>
    </xf>
    <xf numFmtId="2" fontId="14" fillId="0" borderId="15" xfId="0" applyNumberFormat="1" applyFont="1" applyBorder="1" applyAlignment="1">
      <alignment horizontal="right" vertical="center" wrapText="1" indent="1"/>
    </xf>
    <xf numFmtId="0" fontId="2" fillId="2" borderId="16" xfId="1" applyFont="1" applyFill="1" applyBorder="1" applyAlignment="1">
      <alignment horizontal="center" wrapText="1"/>
    </xf>
    <xf numFmtId="2" fontId="11" fillId="2" borderId="17" xfId="0" applyNumberFormat="1" applyFont="1" applyFill="1" applyBorder="1" applyAlignment="1">
      <alignment horizontal="right" vertical="center" wrapText="1" indent="1"/>
    </xf>
    <xf numFmtId="0" fontId="11" fillId="2" borderId="17" xfId="0" applyFont="1" applyFill="1" applyBorder="1" applyAlignment="1">
      <alignment horizontal="right" vertical="center" wrapText="1" indent="1"/>
    </xf>
    <xf numFmtId="2" fontId="11" fillId="2" borderId="17" xfId="0" applyNumberFormat="1" applyFont="1" applyFill="1" applyBorder="1" applyAlignment="1">
      <alignment horizontal="right" vertical="center" indent="1"/>
    </xf>
    <xf numFmtId="2" fontId="11" fillId="2" borderId="18" xfId="0" applyNumberFormat="1" applyFont="1" applyFill="1" applyBorder="1" applyAlignment="1">
      <alignment horizontal="right" vertical="center" indent="1"/>
    </xf>
    <xf numFmtId="0" fontId="2" fillId="3" borderId="19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7" fillId="0" borderId="20" xfId="1" applyNumberFormat="1" applyFont="1" applyBorder="1" applyAlignment="1">
      <alignment horizontal="right" vertical="center" wrapText="1" indent="1"/>
    </xf>
    <xf numFmtId="0" fontId="7" fillId="0" borderId="10" xfId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11" fillId="0" borderId="9" xfId="0" quotePrefix="1" applyNumberFormat="1" applyFont="1" applyBorder="1" applyAlignment="1">
      <alignment horizontal="right" vertical="center" indent="1"/>
    </xf>
    <xf numFmtId="0" fontId="16" fillId="0" borderId="0" xfId="1" applyFont="1" applyAlignment="1">
      <alignment horizontal="right" vertical="center" wrapText="1" indent="1"/>
    </xf>
    <xf numFmtId="0" fontId="16" fillId="0" borderId="12" xfId="1" applyFont="1" applyBorder="1" applyAlignment="1">
      <alignment horizontal="right" vertical="center" wrapText="1" indent="1"/>
    </xf>
    <xf numFmtId="2" fontId="16" fillId="0" borderId="0" xfId="1" quotePrefix="1" applyNumberFormat="1" applyFont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11" fillId="0" borderId="0" xfId="0" quotePrefix="1" applyFont="1" applyAlignment="1">
      <alignment horizontal="right" vertical="center" indent="1"/>
    </xf>
    <xf numFmtId="0" fontId="11" fillId="0" borderId="12" xfId="0" quotePrefix="1" applyFont="1" applyBorder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0" fontId="16" fillId="0" borderId="14" xfId="1" applyFont="1" applyBorder="1" applyAlignment="1">
      <alignment horizontal="right" vertical="center" wrapText="1" indent="1"/>
    </xf>
    <xf numFmtId="2" fontId="16" fillId="0" borderId="14" xfId="1" applyNumberFormat="1" applyFont="1" applyBorder="1" applyAlignment="1">
      <alignment horizontal="right" vertical="center" wrapText="1" indent="1"/>
    </xf>
    <xf numFmtId="2" fontId="16" fillId="0" borderId="15" xfId="1" applyNumberFormat="1" applyFont="1" applyBorder="1" applyAlignment="1">
      <alignment horizontal="right" vertical="center" wrapText="1" indent="1"/>
    </xf>
    <xf numFmtId="0" fontId="2" fillId="2" borderId="18" xfId="1" applyFont="1" applyFill="1" applyBorder="1" applyAlignment="1">
      <alignment horizontal="center" wrapText="1"/>
    </xf>
    <xf numFmtId="2" fontId="14" fillId="2" borderId="17" xfId="0" applyNumberFormat="1" applyFont="1" applyFill="1" applyBorder="1" applyAlignment="1">
      <alignment horizontal="right" vertical="center" wrapText="1" indent="1"/>
    </xf>
    <xf numFmtId="0" fontId="14" fillId="2" borderId="17" xfId="0" applyFont="1" applyFill="1" applyBorder="1" applyAlignment="1">
      <alignment horizontal="right" vertical="center" wrapText="1" indent="1"/>
    </xf>
    <xf numFmtId="2" fontId="11" fillId="2" borderId="17" xfId="0" quotePrefix="1" applyNumberFormat="1" applyFont="1" applyFill="1" applyBorder="1" applyAlignment="1">
      <alignment horizontal="right" vertical="center" indent="1"/>
    </xf>
    <xf numFmtId="0" fontId="18" fillId="0" borderId="0" xfId="1" applyFont="1" applyAlignment="1">
      <alignment horizontal="center" wrapText="1"/>
    </xf>
    <xf numFmtId="0" fontId="6" fillId="0" borderId="9" xfId="1" quotePrefix="1" applyFont="1" applyBorder="1" applyAlignment="1">
      <alignment horizontal="right" vertical="center" wrapText="1" indent="1"/>
    </xf>
    <xf numFmtId="2" fontId="6" fillId="0" borderId="9" xfId="0" applyNumberFormat="1" applyFont="1" applyBorder="1" applyAlignment="1">
      <alignment horizontal="right" vertical="center" wrapText="1" indent="1"/>
    </xf>
    <xf numFmtId="0" fontId="16" fillId="0" borderId="9" xfId="1" applyFont="1" applyBorder="1" applyAlignment="1">
      <alignment horizontal="right" vertical="center" wrapText="1" indent="1"/>
    </xf>
    <xf numFmtId="2" fontId="10" fillId="0" borderId="0" xfId="1" quotePrefix="1" applyNumberFormat="1" applyFont="1" applyAlignment="1">
      <alignment horizontal="right" vertical="center" wrapText="1" indent="1"/>
    </xf>
    <xf numFmtId="2" fontId="14" fillId="2" borderId="21" xfId="0" applyNumberFormat="1" applyFont="1" applyFill="1" applyBorder="1" applyAlignment="1">
      <alignment horizontal="right" vertical="center" wrapText="1" indent="1"/>
    </xf>
    <xf numFmtId="0" fontId="14" fillId="2" borderId="21" xfId="0" applyFont="1" applyFill="1" applyBorder="1" applyAlignment="1">
      <alignment horizontal="right" vertical="center" wrapText="1" indent="1"/>
    </xf>
    <xf numFmtId="2" fontId="11" fillId="2" borderId="16" xfId="0" quotePrefix="1" applyNumberFormat="1" applyFont="1" applyFill="1" applyBorder="1" applyAlignment="1">
      <alignment horizontal="right" vertical="center" indent="1"/>
    </xf>
    <xf numFmtId="2" fontId="13" fillId="0" borderId="10" xfId="0" applyNumberFormat="1" applyFont="1" applyBorder="1" applyAlignment="1">
      <alignment horizontal="right" vertical="center" wrapText="1" indent="1"/>
    </xf>
    <xf numFmtId="2" fontId="13" fillId="0" borderId="11" xfId="0" applyNumberFormat="1" applyFont="1" applyBorder="1" applyAlignment="1">
      <alignment horizontal="right" vertical="center" wrapText="1" indent="1"/>
    </xf>
    <xf numFmtId="2" fontId="13" fillId="0" borderId="12" xfId="0" applyNumberFormat="1" applyFont="1" applyBorder="1" applyAlignment="1">
      <alignment horizontal="right" vertical="center" wrapText="1" indent="1"/>
    </xf>
    <xf numFmtId="0" fontId="2" fillId="0" borderId="0" xfId="1" applyFont="1" applyAlignment="1">
      <alignment horizontal="center" wrapText="1"/>
    </xf>
    <xf numFmtId="2" fontId="19" fillId="0" borderId="0" xfId="0" applyNumberFormat="1" applyFont="1" applyAlignment="1">
      <alignment horizontal="right" vertical="center" wrapText="1" indent="1"/>
    </xf>
    <xf numFmtId="0" fontId="19" fillId="0" borderId="0" xfId="0" applyFont="1" applyAlignment="1">
      <alignment horizontal="right" vertical="center" wrapText="1" indent="1"/>
    </xf>
    <xf numFmtId="0" fontId="19" fillId="0" borderId="12" xfId="0" applyFont="1" applyBorder="1" applyAlignment="1">
      <alignment horizontal="right" vertical="center" wrapText="1" indent="1"/>
    </xf>
    <xf numFmtId="2" fontId="10" fillId="0" borderId="9" xfId="1" applyNumberFormat="1" applyFont="1" applyBorder="1" applyAlignment="1">
      <alignment horizontal="right" vertical="center" wrapText="1" indent="1"/>
    </xf>
    <xf numFmtId="2" fontId="6" fillId="0" borderId="9" xfId="0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6" fillId="0" borderId="12" xfId="0" applyFont="1" applyBorder="1" applyAlignment="1">
      <alignment horizontal="right" vertical="center" indent="1"/>
    </xf>
    <xf numFmtId="2" fontId="20" fillId="0" borderId="0" xfId="0" applyNumberFormat="1" applyFont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0" fontId="20" fillId="0" borderId="12" xfId="0" applyFont="1" applyBorder="1" applyAlignment="1">
      <alignment horizontal="right" vertical="center" wrapText="1" indent="1"/>
    </xf>
    <xf numFmtId="2" fontId="14" fillId="0" borderId="13" xfId="0" quotePrefix="1" applyNumberFormat="1" applyFont="1" applyBorder="1" applyAlignment="1">
      <alignment horizontal="right" vertical="center" wrapText="1" indent="1"/>
    </xf>
    <xf numFmtId="0" fontId="2" fillId="2" borderId="22" xfId="1" applyFont="1" applyFill="1" applyBorder="1" applyAlignment="1">
      <alignment horizontal="center" wrapText="1"/>
    </xf>
    <xf numFmtId="2" fontId="14" fillId="2" borderId="23" xfId="0" applyNumberFormat="1" applyFont="1" applyFill="1" applyBorder="1" applyAlignment="1">
      <alignment horizontal="right" vertical="center" wrapText="1" indent="1"/>
    </xf>
    <xf numFmtId="2" fontId="11" fillId="2" borderId="23" xfId="0" applyNumberFormat="1" applyFont="1" applyFill="1" applyBorder="1" applyAlignment="1">
      <alignment horizontal="right" vertical="center" indent="1"/>
    </xf>
    <xf numFmtId="2" fontId="11" fillId="2" borderId="1" xfId="0" applyNumberFormat="1" applyFont="1" applyFill="1" applyBorder="1" applyAlignment="1">
      <alignment horizontal="right" vertical="center" indent="1"/>
    </xf>
    <xf numFmtId="2" fontId="2" fillId="4" borderId="24" xfId="1" applyNumberFormat="1" applyFont="1" applyFill="1" applyBorder="1" applyAlignment="1">
      <alignment horizontal="center" vertical="center" wrapText="1"/>
    </xf>
    <xf numFmtId="2" fontId="11" fillId="4" borderId="25" xfId="0" applyNumberFormat="1" applyFont="1" applyFill="1" applyBorder="1" applyAlignment="1">
      <alignment horizontal="right" vertical="center" wrapText="1" indent="1"/>
    </xf>
    <xf numFmtId="0" fontId="11" fillId="4" borderId="25" xfId="0" applyFont="1" applyFill="1" applyBorder="1" applyAlignment="1">
      <alignment horizontal="right" vertical="center" wrapText="1" indent="1"/>
    </xf>
    <xf numFmtId="2" fontId="11" fillId="4" borderId="25" xfId="0" applyNumberFormat="1" applyFont="1" applyFill="1" applyBorder="1" applyAlignment="1">
      <alignment horizontal="right" vertical="center" indent="1"/>
    </xf>
    <xf numFmtId="2" fontId="11" fillId="4" borderId="26" xfId="0" applyNumberFormat="1" applyFont="1" applyFill="1" applyBorder="1" applyAlignment="1">
      <alignment horizontal="right" vertical="center" indent="1"/>
    </xf>
    <xf numFmtId="0" fontId="6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1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1" fillId="0" borderId="0" xfId="0" applyNumberFormat="1" applyFont="1" applyAlignment="1">
      <alignment horizontal="right" vertical="center" wrapText="1" indent="1"/>
    </xf>
    <xf numFmtId="0" fontId="22" fillId="0" borderId="0" xfId="0" applyFont="1" applyAlignment="1">
      <alignment vertical="center"/>
    </xf>
  </cellXfs>
  <cellStyles count="3">
    <cellStyle name="Normal" xfId="0" builtinId="0"/>
    <cellStyle name="Normal 2" xfId="1" xr:uid="{1BB6F10A-5F92-4A47-88FE-0C2A991711D4}"/>
    <cellStyle name="Normal_Sheet1 2" xfId="2" xr:uid="{B2AA5EF4-6BA3-4979-B17F-D51ED00E0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10AD2-8A1F-4D6C-9838-8A0092A055BB}">
  <dimension ref="A2:H85"/>
  <sheetViews>
    <sheetView showGridLines="0" tabSelected="1" workbookViewId="0">
      <selection activeCell="P7" sqref="P7"/>
    </sheetView>
  </sheetViews>
  <sheetFormatPr defaultRowHeight="14.4" x14ac:dyDescent="0.3"/>
  <cols>
    <col min="1" max="1" width="13.441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7" t="s">
        <v>6</v>
      </c>
      <c r="F5" s="7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13</v>
      </c>
      <c r="F7" s="15" t="s">
        <v>13</v>
      </c>
      <c r="G7" s="16" t="s">
        <v>13</v>
      </c>
      <c r="H7" s="17" t="s">
        <v>13</v>
      </c>
    </row>
    <row r="8" spans="1:8" x14ac:dyDescent="0.3">
      <c r="A8" s="18" t="s">
        <v>14</v>
      </c>
      <c r="B8" s="19">
        <v>448.84</v>
      </c>
      <c r="C8" s="20">
        <v>427.63</v>
      </c>
      <c r="D8" s="20">
        <v>418.72</v>
      </c>
      <c r="E8" s="21">
        <v>453.65</v>
      </c>
      <c r="F8" s="22">
        <v>443.31</v>
      </c>
      <c r="G8" s="17">
        <f>F8/E8*100-100</f>
        <v>-2.2792902016973358</v>
      </c>
      <c r="H8" s="17">
        <f>(F8/B8-1)*100</f>
        <v>-1.2320648783530785</v>
      </c>
    </row>
    <row r="9" spans="1:8" x14ac:dyDescent="0.3">
      <c r="A9" s="18" t="s">
        <v>15</v>
      </c>
      <c r="B9" s="19">
        <v>435.13</v>
      </c>
      <c r="C9" s="20">
        <v>405.49</v>
      </c>
      <c r="D9" s="20">
        <v>403.92</v>
      </c>
      <c r="E9" s="21">
        <v>422.11</v>
      </c>
      <c r="F9" s="23" t="s">
        <v>12</v>
      </c>
      <c r="G9" s="17" t="s">
        <v>13</v>
      </c>
      <c r="H9" s="17" t="s">
        <v>13</v>
      </c>
    </row>
    <row r="10" spans="1:8" x14ac:dyDescent="0.3">
      <c r="A10" s="24" t="s">
        <v>16</v>
      </c>
      <c r="B10" s="25">
        <v>443.47</v>
      </c>
      <c r="C10" s="26">
        <v>419.36</v>
      </c>
      <c r="D10" s="26">
        <v>410.02</v>
      </c>
      <c r="E10" s="27">
        <v>436.48</v>
      </c>
      <c r="F10" s="28">
        <v>445.37</v>
      </c>
      <c r="G10" s="29">
        <f>F10/E10*100-100</f>
        <v>2.0367485337243352</v>
      </c>
      <c r="H10" s="30">
        <f>(F10/B10-1)*100</f>
        <v>0.42843935328207294</v>
      </c>
    </row>
    <row r="11" spans="1:8" x14ac:dyDescent="0.3">
      <c r="A11" s="18" t="s">
        <v>17</v>
      </c>
      <c r="B11" s="13" t="s">
        <v>12</v>
      </c>
      <c r="C11" s="20" t="s">
        <v>12</v>
      </c>
      <c r="D11" s="20" t="s">
        <v>13</v>
      </c>
      <c r="E11" s="20" t="s">
        <v>12</v>
      </c>
      <c r="F11" s="23">
        <v>351.03</v>
      </c>
      <c r="G11" s="17" t="s">
        <v>13</v>
      </c>
      <c r="H11" s="17" t="s">
        <v>13</v>
      </c>
    </row>
    <row r="12" spans="1:8" x14ac:dyDescent="0.3">
      <c r="A12" s="18" t="s">
        <v>18</v>
      </c>
      <c r="B12" s="31">
        <v>423.27</v>
      </c>
      <c r="C12" s="20">
        <v>409.77</v>
      </c>
      <c r="D12" s="20">
        <v>421.21</v>
      </c>
      <c r="E12" s="21">
        <v>425.96</v>
      </c>
      <c r="F12" s="22">
        <v>413.14</v>
      </c>
      <c r="G12" s="17">
        <f>F12/E12*100-100</f>
        <v>-3.0096722696966793</v>
      </c>
      <c r="H12" s="17">
        <f>(F12/B12-1)*100</f>
        <v>-2.3932714343090744</v>
      </c>
    </row>
    <row r="13" spans="1:8" x14ac:dyDescent="0.3">
      <c r="A13" s="18" t="s">
        <v>19</v>
      </c>
      <c r="B13" s="31">
        <v>417.04</v>
      </c>
      <c r="C13" s="20">
        <v>409.26</v>
      </c>
      <c r="D13" s="20">
        <v>409.67</v>
      </c>
      <c r="E13" s="21">
        <v>413.02</v>
      </c>
      <c r="F13" s="22">
        <v>416.55</v>
      </c>
      <c r="G13" s="17">
        <f>F13/E13*100-100</f>
        <v>0.854680160767046</v>
      </c>
      <c r="H13" s="17">
        <f>(F13/B13-1)*100</f>
        <v>-0.11749472472665223</v>
      </c>
    </row>
    <row r="14" spans="1:8" x14ac:dyDescent="0.3">
      <c r="A14" s="24" t="s">
        <v>20</v>
      </c>
      <c r="B14" s="32">
        <v>419.74</v>
      </c>
      <c r="C14" s="33">
        <v>409.34</v>
      </c>
      <c r="D14" s="33">
        <v>414.05</v>
      </c>
      <c r="E14" s="34">
        <v>417.68</v>
      </c>
      <c r="F14" s="35">
        <v>413.63</v>
      </c>
      <c r="G14" s="29">
        <f>F14/E14*100-100</f>
        <v>-0.96964183106685198</v>
      </c>
      <c r="H14" s="30">
        <f>(F14/B14-1)*100</f>
        <v>-1.4556630294944473</v>
      </c>
    </row>
    <row r="15" spans="1:8" x14ac:dyDescent="0.3">
      <c r="A15" s="18" t="s">
        <v>21</v>
      </c>
      <c r="B15" s="31">
        <v>372.24</v>
      </c>
      <c r="C15" s="20">
        <v>356.6</v>
      </c>
      <c r="D15" s="20" t="s">
        <v>12</v>
      </c>
      <c r="E15" s="21">
        <v>367.69</v>
      </c>
      <c r="F15" s="22">
        <v>369.83</v>
      </c>
      <c r="G15" s="36">
        <f>F15/E15*100-100</f>
        <v>0.58201202099594695</v>
      </c>
      <c r="H15" s="36">
        <f>(F15/B15-1)*100</f>
        <v>-0.64743176445304362</v>
      </c>
    </row>
    <row r="16" spans="1:8" x14ac:dyDescent="0.3">
      <c r="A16" s="18" t="s">
        <v>22</v>
      </c>
      <c r="B16" s="31">
        <v>404.1</v>
      </c>
      <c r="C16" s="37">
        <v>388.83</v>
      </c>
      <c r="D16" s="37">
        <v>384.04</v>
      </c>
      <c r="E16" s="38">
        <v>389.86</v>
      </c>
      <c r="F16" s="39">
        <v>398.94</v>
      </c>
      <c r="G16" s="17">
        <f t="shared" ref="G16:G22" si="0">F16/E16*100-100</f>
        <v>2.3290411942748648</v>
      </c>
      <c r="H16" s="17">
        <f>(F16/B16-1)*100</f>
        <v>-1.2769116555308102</v>
      </c>
    </row>
    <row r="17" spans="1:8" x14ac:dyDescent="0.3">
      <c r="A17" s="18" t="s">
        <v>23</v>
      </c>
      <c r="B17" s="31">
        <v>397.48</v>
      </c>
      <c r="C17" s="20">
        <v>401.7</v>
      </c>
      <c r="D17" s="20">
        <v>403.96</v>
      </c>
      <c r="E17" s="21">
        <v>402.49</v>
      </c>
      <c r="F17" s="22">
        <v>404.1</v>
      </c>
      <c r="G17" s="17">
        <f t="shared" si="0"/>
        <v>0.40000993813511343</v>
      </c>
      <c r="H17" s="17">
        <f t="shared" ref="H17:H21" si="1">(F17/B17-1)*100</f>
        <v>1.6654926034014306</v>
      </c>
    </row>
    <row r="18" spans="1:8" x14ac:dyDescent="0.3">
      <c r="A18" s="24" t="s">
        <v>24</v>
      </c>
      <c r="B18" s="32">
        <v>397.85</v>
      </c>
      <c r="C18" s="33">
        <v>390.9</v>
      </c>
      <c r="D18" s="33">
        <v>391.58</v>
      </c>
      <c r="E18" s="34">
        <v>394.54</v>
      </c>
      <c r="F18" s="35">
        <v>400.89</v>
      </c>
      <c r="G18" s="29">
        <f t="shared" si="0"/>
        <v>1.6094692553353127</v>
      </c>
      <c r="H18" s="30">
        <f t="shared" si="1"/>
        <v>0.76410707553096202</v>
      </c>
    </row>
    <row r="19" spans="1:8" x14ac:dyDescent="0.3">
      <c r="A19" s="18" t="s">
        <v>25</v>
      </c>
      <c r="B19" s="31">
        <v>335.67</v>
      </c>
      <c r="C19" s="17">
        <v>285.14</v>
      </c>
      <c r="D19" s="17" t="s">
        <v>12</v>
      </c>
      <c r="E19" s="40">
        <v>285.95</v>
      </c>
      <c r="F19" s="41" t="s">
        <v>12</v>
      </c>
      <c r="G19" s="36" t="s">
        <v>13</v>
      </c>
      <c r="H19" s="17" t="s">
        <v>13</v>
      </c>
    </row>
    <row r="20" spans="1:8" x14ac:dyDescent="0.3">
      <c r="A20" s="18" t="s">
        <v>26</v>
      </c>
      <c r="B20" s="31">
        <v>373.08</v>
      </c>
      <c r="C20" s="37">
        <v>315.54000000000002</v>
      </c>
      <c r="D20" s="37">
        <v>338.72</v>
      </c>
      <c r="E20" s="38">
        <v>341.69</v>
      </c>
      <c r="F20" s="39">
        <v>352.87</v>
      </c>
      <c r="G20" s="17">
        <f t="shared" si="0"/>
        <v>3.2719716702273871</v>
      </c>
      <c r="H20" s="17">
        <f t="shared" si="1"/>
        <v>-5.417068725206386</v>
      </c>
    </row>
    <row r="21" spans="1:8" x14ac:dyDescent="0.3">
      <c r="A21" s="24" t="s">
        <v>27</v>
      </c>
      <c r="B21" s="42">
        <v>372.96</v>
      </c>
      <c r="C21" s="43">
        <v>304.38</v>
      </c>
      <c r="D21" s="43">
        <v>331.43</v>
      </c>
      <c r="E21" s="43">
        <v>313.89999999999998</v>
      </c>
      <c r="F21" s="44">
        <v>354.32</v>
      </c>
      <c r="G21" s="29">
        <f t="shared" si="0"/>
        <v>12.876712328767127</v>
      </c>
      <c r="H21" s="30">
        <f t="shared" si="1"/>
        <v>-4.9978549978549891</v>
      </c>
    </row>
    <row r="22" spans="1:8" x14ac:dyDescent="0.3">
      <c r="A22" s="45" t="s">
        <v>28</v>
      </c>
      <c r="B22" s="46">
        <v>409.58</v>
      </c>
      <c r="C22" s="46">
        <v>392.75</v>
      </c>
      <c r="D22" s="46">
        <v>394.61</v>
      </c>
      <c r="E22" s="47">
        <v>400.79</v>
      </c>
      <c r="F22" s="47">
        <v>409.36</v>
      </c>
      <c r="G22" s="48">
        <f t="shared" si="0"/>
        <v>2.1382769031163491</v>
      </c>
      <c r="H22" s="49">
        <f>F22/B22*100-100</f>
        <v>-5.3713560232424129E-2</v>
      </c>
    </row>
    <row r="23" spans="1:8" x14ac:dyDescent="0.3">
      <c r="A23" s="50" t="s">
        <v>29</v>
      </c>
      <c r="B23" s="50"/>
      <c r="C23" s="50"/>
      <c r="D23" s="50"/>
      <c r="E23" s="50"/>
      <c r="F23" s="50"/>
      <c r="G23" s="50"/>
      <c r="H23" s="50"/>
    </row>
    <row r="24" spans="1:8" x14ac:dyDescent="0.3">
      <c r="A24" s="51" t="s">
        <v>14</v>
      </c>
      <c r="B24" s="52">
        <v>427.82</v>
      </c>
      <c r="C24" s="53" t="s">
        <v>12</v>
      </c>
      <c r="D24" s="53" t="s">
        <v>12</v>
      </c>
      <c r="E24" s="14">
        <v>434.8</v>
      </c>
      <c r="F24" s="15">
        <v>413.16</v>
      </c>
      <c r="G24" s="36">
        <f t="shared" ref="G24:G33" si="2">F24/E24*100-100</f>
        <v>-4.9770009199632028</v>
      </c>
      <c r="H24" s="54">
        <f t="shared" ref="H24:H37" si="3">F24/B24*100-100</f>
        <v>-3.4266747697629683</v>
      </c>
    </row>
    <row r="25" spans="1:8" x14ac:dyDescent="0.3">
      <c r="A25" s="51" t="s">
        <v>15</v>
      </c>
      <c r="B25" s="13">
        <v>409.3</v>
      </c>
      <c r="C25" s="21" t="s">
        <v>12</v>
      </c>
      <c r="D25" s="21">
        <v>411.8</v>
      </c>
      <c r="E25" s="21" t="s">
        <v>12</v>
      </c>
      <c r="F25" s="22" t="s">
        <v>12</v>
      </c>
      <c r="G25" s="17" t="s">
        <v>13</v>
      </c>
      <c r="H25" s="54" t="s">
        <v>13</v>
      </c>
    </row>
    <row r="26" spans="1:8" x14ac:dyDescent="0.3">
      <c r="A26" s="24" t="s">
        <v>16</v>
      </c>
      <c r="B26" s="55">
        <v>423.22</v>
      </c>
      <c r="C26" s="21" t="s">
        <v>12</v>
      </c>
      <c r="D26" s="56">
        <v>413.35</v>
      </c>
      <c r="E26" s="56">
        <v>426.24</v>
      </c>
      <c r="F26" s="57">
        <v>393.28</v>
      </c>
      <c r="G26" s="29">
        <f t="shared" si="2"/>
        <v>-7.7327327327327424</v>
      </c>
      <c r="H26" s="58">
        <f t="shared" si="3"/>
        <v>-7.074334861301466</v>
      </c>
    </row>
    <row r="27" spans="1:8" x14ac:dyDescent="0.3">
      <c r="A27" s="18" t="s">
        <v>17</v>
      </c>
      <c r="B27" s="13" t="s">
        <v>12</v>
      </c>
      <c r="C27" s="21" t="s">
        <v>12</v>
      </c>
      <c r="D27" s="21" t="s">
        <v>13</v>
      </c>
      <c r="E27" s="21" t="s">
        <v>13</v>
      </c>
      <c r="F27" s="22" t="s">
        <v>12</v>
      </c>
      <c r="G27" s="17" t="s">
        <v>13</v>
      </c>
      <c r="H27" s="54" t="s">
        <v>13</v>
      </c>
    </row>
    <row r="28" spans="1:8" x14ac:dyDescent="0.3">
      <c r="A28" s="18" t="s">
        <v>18</v>
      </c>
      <c r="B28" s="13">
        <v>411.34</v>
      </c>
      <c r="C28" s="21">
        <v>396.75</v>
      </c>
      <c r="D28" s="21">
        <v>400.74</v>
      </c>
      <c r="E28" s="21">
        <v>409.31</v>
      </c>
      <c r="F28" s="22">
        <v>412.27</v>
      </c>
      <c r="G28" s="36">
        <f t="shared" si="2"/>
        <v>0.72316825877696544</v>
      </c>
      <c r="H28" s="59">
        <f t="shared" si="3"/>
        <v>0.22609033889240493</v>
      </c>
    </row>
    <row r="29" spans="1:8" x14ac:dyDescent="0.3">
      <c r="A29" s="18" t="s">
        <v>19</v>
      </c>
      <c r="B29" s="13">
        <v>417.87</v>
      </c>
      <c r="C29" s="21">
        <v>422.12</v>
      </c>
      <c r="D29" s="21">
        <v>421.27</v>
      </c>
      <c r="E29" s="21">
        <v>408.15</v>
      </c>
      <c r="F29" s="22">
        <v>421.51</v>
      </c>
      <c r="G29" s="36">
        <f t="shared" si="2"/>
        <v>3.2733063824574344</v>
      </c>
      <c r="H29" s="59">
        <f t="shared" si="3"/>
        <v>0.87108430851698415</v>
      </c>
    </row>
    <row r="30" spans="1:8" x14ac:dyDescent="0.3">
      <c r="A30" s="24" t="s">
        <v>20</v>
      </c>
      <c r="B30" s="55">
        <v>415.37</v>
      </c>
      <c r="C30" s="29">
        <v>409.29</v>
      </c>
      <c r="D30" s="29">
        <v>407.93</v>
      </c>
      <c r="E30" s="60">
        <v>408.29</v>
      </c>
      <c r="F30" s="61">
        <v>417.26</v>
      </c>
      <c r="G30" s="30">
        <f t="shared" si="2"/>
        <v>2.1969678414852183</v>
      </c>
      <c r="H30" s="58">
        <f t="shared" si="3"/>
        <v>0.45501600982255752</v>
      </c>
    </row>
    <row r="31" spans="1:8" x14ac:dyDescent="0.3">
      <c r="A31" s="18" t="s">
        <v>21</v>
      </c>
      <c r="B31" s="13" t="s">
        <v>12</v>
      </c>
      <c r="C31" s="21" t="s">
        <v>12</v>
      </c>
      <c r="D31" s="21">
        <v>365.04</v>
      </c>
      <c r="E31" s="21" t="s">
        <v>12</v>
      </c>
      <c r="F31" s="22" t="s">
        <v>12</v>
      </c>
      <c r="G31" s="36" t="s">
        <v>13</v>
      </c>
      <c r="H31" s="59" t="s">
        <v>13</v>
      </c>
    </row>
    <row r="32" spans="1:8" x14ac:dyDescent="0.3">
      <c r="A32" s="18" t="s">
        <v>22</v>
      </c>
      <c r="B32" s="31">
        <v>401.1</v>
      </c>
      <c r="C32" s="37">
        <v>400.31</v>
      </c>
      <c r="D32" s="37">
        <v>388.35</v>
      </c>
      <c r="E32" s="38">
        <v>385.44</v>
      </c>
      <c r="F32" s="39">
        <v>400.5</v>
      </c>
      <c r="G32" s="36">
        <f t="shared" si="2"/>
        <v>3.9072229140722357</v>
      </c>
      <c r="H32" s="59">
        <f t="shared" si="3"/>
        <v>-0.14958863126402377</v>
      </c>
    </row>
    <row r="33" spans="1:8" x14ac:dyDescent="0.3">
      <c r="A33" s="18" t="s">
        <v>23</v>
      </c>
      <c r="B33" s="13">
        <v>397.26</v>
      </c>
      <c r="C33" s="21">
        <v>400.37</v>
      </c>
      <c r="D33" s="21" t="s">
        <v>12</v>
      </c>
      <c r="E33" s="21">
        <v>406.36</v>
      </c>
      <c r="F33" s="22">
        <v>399.75</v>
      </c>
      <c r="G33" s="36">
        <f t="shared" si="2"/>
        <v>-1.6266364799684965</v>
      </c>
      <c r="H33" s="59">
        <f t="shared" si="3"/>
        <v>0.62679353571968477</v>
      </c>
    </row>
    <row r="34" spans="1:8" x14ac:dyDescent="0.3">
      <c r="A34" s="24" t="s">
        <v>24</v>
      </c>
      <c r="B34" s="32">
        <v>395.81</v>
      </c>
      <c r="C34" s="33">
        <v>397.9</v>
      </c>
      <c r="D34" s="33">
        <v>392.88</v>
      </c>
      <c r="E34" s="33">
        <v>389.5</v>
      </c>
      <c r="F34" s="62">
        <v>395.17</v>
      </c>
      <c r="G34" s="29">
        <f>F34/E34*100-100</f>
        <v>1.4557124518613591</v>
      </c>
      <c r="H34" s="58">
        <f t="shared" si="3"/>
        <v>-0.16169374194689112</v>
      </c>
    </row>
    <row r="35" spans="1:8" x14ac:dyDescent="0.3">
      <c r="A35" s="18" t="s">
        <v>25</v>
      </c>
      <c r="B35" s="31">
        <v>336.59</v>
      </c>
      <c r="C35" s="21" t="s">
        <v>12</v>
      </c>
      <c r="D35" s="21" t="s">
        <v>12</v>
      </c>
      <c r="E35" s="21">
        <v>345.26</v>
      </c>
      <c r="F35" s="22" t="s">
        <v>12</v>
      </c>
      <c r="G35" s="29" t="s">
        <v>13</v>
      </c>
      <c r="H35" s="54" t="s">
        <v>13</v>
      </c>
    </row>
    <row r="36" spans="1:8" x14ac:dyDescent="0.3">
      <c r="A36" s="18" t="s">
        <v>26</v>
      </c>
      <c r="B36" s="31">
        <v>367.34</v>
      </c>
      <c r="C36" s="21">
        <v>371.8</v>
      </c>
      <c r="D36" s="21">
        <v>373.83</v>
      </c>
      <c r="E36" s="21">
        <v>378.68</v>
      </c>
      <c r="F36" s="22">
        <v>389.28</v>
      </c>
      <c r="G36" s="17">
        <f t="shared" ref="G36:G37" si="4">F36/E36*100-100</f>
        <v>2.7991972113657937</v>
      </c>
      <c r="H36" s="54">
        <f t="shared" si="3"/>
        <v>5.972668372624824</v>
      </c>
    </row>
    <row r="37" spans="1:8" x14ac:dyDescent="0.3">
      <c r="A37" s="24" t="s">
        <v>27</v>
      </c>
      <c r="B37" s="42">
        <v>358.35</v>
      </c>
      <c r="C37" s="63">
        <v>342.74</v>
      </c>
      <c r="D37" s="63">
        <v>369.64</v>
      </c>
      <c r="E37" s="64">
        <v>375</v>
      </c>
      <c r="F37" s="65">
        <v>385.51</v>
      </c>
      <c r="G37" s="29">
        <f t="shared" si="4"/>
        <v>2.8026666666666671</v>
      </c>
      <c r="H37" s="58">
        <f t="shared" si="3"/>
        <v>7.5791823636109967</v>
      </c>
    </row>
    <row r="38" spans="1:8" x14ac:dyDescent="0.3">
      <c r="A38" s="66" t="s">
        <v>28</v>
      </c>
      <c r="B38" s="67">
        <v>401.95</v>
      </c>
      <c r="C38" s="67">
        <v>395.03</v>
      </c>
      <c r="D38" s="67">
        <v>398.36</v>
      </c>
      <c r="E38" s="68">
        <v>399.65</v>
      </c>
      <c r="F38" s="68">
        <v>400.18</v>
      </c>
      <c r="G38" s="69">
        <f>F38/E38*100-100</f>
        <v>0.1326160390341613</v>
      </c>
      <c r="H38" s="49">
        <f>F38/B38*100-100</f>
        <v>-0.44035327777086763</v>
      </c>
    </row>
    <row r="39" spans="1:8" x14ac:dyDescent="0.3">
      <c r="A39" s="50" t="s">
        <v>30</v>
      </c>
      <c r="B39" s="50"/>
      <c r="C39" s="50"/>
      <c r="D39" s="50"/>
      <c r="E39" s="50"/>
      <c r="F39" s="50"/>
      <c r="G39" s="50"/>
      <c r="H39" s="50"/>
    </row>
    <row r="40" spans="1:8" x14ac:dyDescent="0.3">
      <c r="A40" s="51" t="s">
        <v>15</v>
      </c>
      <c r="B40" s="13" t="s">
        <v>12</v>
      </c>
      <c r="C40" s="14" t="s">
        <v>12</v>
      </c>
      <c r="D40" s="14" t="s">
        <v>12</v>
      </c>
      <c r="E40" s="14" t="s">
        <v>12</v>
      </c>
      <c r="F40" s="15" t="s">
        <v>12</v>
      </c>
      <c r="G40" s="54" t="s">
        <v>13</v>
      </c>
      <c r="H40" s="14" t="s">
        <v>13</v>
      </c>
    </row>
    <row r="41" spans="1:8" x14ac:dyDescent="0.3">
      <c r="A41" s="51" t="s">
        <v>31</v>
      </c>
      <c r="B41" s="13" t="s">
        <v>12</v>
      </c>
      <c r="C41" s="20" t="s">
        <v>12</v>
      </c>
      <c r="D41" s="20" t="s">
        <v>12</v>
      </c>
      <c r="E41" s="20" t="s">
        <v>12</v>
      </c>
      <c r="F41" s="23" t="s">
        <v>12</v>
      </c>
      <c r="G41" s="54" t="s">
        <v>13</v>
      </c>
      <c r="H41" s="54" t="s">
        <v>13</v>
      </c>
    </row>
    <row r="42" spans="1:8" x14ac:dyDescent="0.3">
      <c r="A42" s="70" t="s">
        <v>16</v>
      </c>
      <c r="B42" s="31" t="s">
        <v>12</v>
      </c>
      <c r="C42" s="20" t="s">
        <v>12</v>
      </c>
      <c r="D42" s="20" t="s">
        <v>12</v>
      </c>
      <c r="E42" s="20" t="s">
        <v>12</v>
      </c>
      <c r="F42" s="23" t="s">
        <v>12</v>
      </c>
      <c r="G42" s="54" t="s">
        <v>13</v>
      </c>
      <c r="H42" s="30" t="s">
        <v>13</v>
      </c>
    </row>
    <row r="43" spans="1:8" x14ac:dyDescent="0.3">
      <c r="A43" s="51" t="s">
        <v>18</v>
      </c>
      <c r="B43" s="71">
        <v>370.97</v>
      </c>
      <c r="C43" s="20">
        <v>362.89</v>
      </c>
      <c r="D43" s="20">
        <v>328.11</v>
      </c>
      <c r="E43" s="20" t="s">
        <v>12</v>
      </c>
      <c r="F43" s="23" t="s">
        <v>12</v>
      </c>
      <c r="G43" s="17" t="s">
        <v>13</v>
      </c>
      <c r="H43" s="59" t="s">
        <v>13</v>
      </c>
    </row>
    <row r="44" spans="1:8" x14ac:dyDescent="0.3">
      <c r="A44" s="18" t="s">
        <v>19</v>
      </c>
      <c r="B44" s="72">
        <v>372.96</v>
      </c>
      <c r="C44" s="20">
        <v>359.26</v>
      </c>
      <c r="D44" s="20" t="s">
        <v>12</v>
      </c>
      <c r="E44" s="21">
        <v>363.16</v>
      </c>
      <c r="F44" s="22">
        <v>361.59</v>
      </c>
      <c r="G44" s="54">
        <f>F44/E44*100-100</f>
        <v>-0.43231633439808093</v>
      </c>
      <c r="H44" s="54">
        <f t="shared" ref="H44:H58" si="5">F44/B44*100-100</f>
        <v>-3.0485842985843021</v>
      </c>
    </row>
    <row r="45" spans="1:8" x14ac:dyDescent="0.3">
      <c r="A45" s="18" t="s">
        <v>32</v>
      </c>
      <c r="B45" s="72">
        <v>356.9</v>
      </c>
      <c r="C45" s="20">
        <v>357.27</v>
      </c>
      <c r="D45" s="20">
        <v>388.53</v>
      </c>
      <c r="E45" s="21">
        <v>376.83</v>
      </c>
      <c r="F45" s="22">
        <v>346.92</v>
      </c>
      <c r="G45" s="54">
        <f>F45/E45*100-100</f>
        <v>-7.9372661412307792</v>
      </c>
      <c r="H45" s="54">
        <f t="shared" si="5"/>
        <v>-2.7963014850098062</v>
      </c>
    </row>
    <row r="46" spans="1:8" x14ac:dyDescent="0.3">
      <c r="A46" s="18" t="s">
        <v>33</v>
      </c>
      <c r="B46" s="13">
        <v>380.92</v>
      </c>
      <c r="C46" s="20" t="s">
        <v>12</v>
      </c>
      <c r="D46" s="20" t="s">
        <v>12</v>
      </c>
      <c r="E46" s="21">
        <v>370.16</v>
      </c>
      <c r="F46" s="22">
        <v>366.99</v>
      </c>
      <c r="G46" s="54">
        <f>F46/E46*100-100</f>
        <v>-0.85638642749081839</v>
      </c>
      <c r="H46" s="54">
        <f t="shared" si="5"/>
        <v>-3.6569358395463638</v>
      </c>
    </row>
    <row r="47" spans="1:8" x14ac:dyDescent="0.3">
      <c r="A47" s="24" t="s">
        <v>20</v>
      </c>
      <c r="B47" s="73">
        <v>367.84</v>
      </c>
      <c r="C47" s="33">
        <v>358.13</v>
      </c>
      <c r="D47" s="33">
        <v>398.77</v>
      </c>
      <c r="E47" s="34">
        <v>370.17</v>
      </c>
      <c r="F47" s="35">
        <v>355.06</v>
      </c>
      <c r="G47" s="74">
        <f>F47/E47*100-100</f>
        <v>-4.0819083123970046</v>
      </c>
      <c r="H47" s="58">
        <f t="shared" si="5"/>
        <v>-3.4743366681165639</v>
      </c>
    </row>
    <row r="48" spans="1:8" x14ac:dyDescent="0.3">
      <c r="A48" s="18" t="s">
        <v>21</v>
      </c>
      <c r="B48" s="31">
        <v>344.85</v>
      </c>
      <c r="C48" s="20">
        <v>294.47000000000003</v>
      </c>
      <c r="D48" s="20" t="s">
        <v>12</v>
      </c>
      <c r="E48" s="20" t="s">
        <v>12</v>
      </c>
      <c r="F48" s="23">
        <v>333.21</v>
      </c>
      <c r="G48" s="59" t="s">
        <v>13</v>
      </c>
      <c r="H48" s="59">
        <f t="shared" si="5"/>
        <v>-3.3753806002609963</v>
      </c>
    </row>
    <row r="49" spans="1:8" x14ac:dyDescent="0.3">
      <c r="A49" s="18" t="s">
        <v>22</v>
      </c>
      <c r="B49" s="72">
        <v>389.76</v>
      </c>
      <c r="C49" s="37">
        <v>331.82</v>
      </c>
      <c r="D49" s="37">
        <v>348.46</v>
      </c>
      <c r="E49" s="38">
        <v>334.28</v>
      </c>
      <c r="F49" s="39">
        <v>357.04</v>
      </c>
      <c r="G49" s="54">
        <f>F49/E49*100-100</f>
        <v>6.8086633959554916</v>
      </c>
      <c r="H49" s="59">
        <f t="shared" si="5"/>
        <v>-8.3949096880131293</v>
      </c>
    </row>
    <row r="50" spans="1:8" x14ac:dyDescent="0.3">
      <c r="A50" s="18" t="s">
        <v>23</v>
      </c>
      <c r="B50" s="72">
        <v>388.72</v>
      </c>
      <c r="C50" s="37">
        <v>369.98</v>
      </c>
      <c r="D50" s="37">
        <v>374.01</v>
      </c>
      <c r="E50" s="38">
        <v>356.91</v>
      </c>
      <c r="F50" s="39">
        <v>363.02</v>
      </c>
      <c r="G50" s="54">
        <f>F50/E50*100-100</f>
        <v>1.7119161693424019</v>
      </c>
      <c r="H50" s="59">
        <f t="shared" si="5"/>
        <v>-6.6114426836797833</v>
      </c>
    </row>
    <row r="51" spans="1:8" x14ac:dyDescent="0.3">
      <c r="A51" s="18" t="s">
        <v>34</v>
      </c>
      <c r="B51" s="72">
        <v>378.25</v>
      </c>
      <c r="C51" s="20">
        <v>352.99</v>
      </c>
      <c r="D51" s="20">
        <v>359.29</v>
      </c>
      <c r="E51" s="21">
        <v>371.15</v>
      </c>
      <c r="F51" s="22">
        <v>370.88</v>
      </c>
      <c r="G51" s="54">
        <f>F51/E51*100-100</f>
        <v>-7.2746867843193286E-2</v>
      </c>
      <c r="H51" s="59">
        <f t="shared" si="5"/>
        <v>-1.9484467944481167</v>
      </c>
    </row>
    <row r="52" spans="1:8" x14ac:dyDescent="0.3">
      <c r="A52" s="18" t="s">
        <v>35</v>
      </c>
      <c r="B52" s="13" t="s">
        <v>12</v>
      </c>
      <c r="C52" s="20" t="s">
        <v>12</v>
      </c>
      <c r="D52" s="20" t="s">
        <v>12</v>
      </c>
      <c r="E52" s="20" t="s">
        <v>12</v>
      </c>
      <c r="F52" s="23" t="s">
        <v>12</v>
      </c>
      <c r="G52" s="54" t="s">
        <v>13</v>
      </c>
      <c r="H52" s="59" t="s">
        <v>13</v>
      </c>
    </row>
    <row r="53" spans="1:8" x14ac:dyDescent="0.3">
      <c r="A53" s="24" t="s">
        <v>24</v>
      </c>
      <c r="B53" s="32">
        <v>385.65</v>
      </c>
      <c r="C53" s="33">
        <v>359.6</v>
      </c>
      <c r="D53" s="33">
        <v>366.23</v>
      </c>
      <c r="E53" s="34">
        <v>358.42</v>
      </c>
      <c r="F53" s="35">
        <v>363.52</v>
      </c>
      <c r="G53" s="74">
        <f>F53/E53*100-100</f>
        <v>1.4229116678756668</v>
      </c>
      <c r="H53" s="58">
        <f>F53/B53*100-100</f>
        <v>-5.7383638013743052</v>
      </c>
    </row>
    <row r="54" spans="1:8" x14ac:dyDescent="0.3">
      <c r="A54" s="18" t="s">
        <v>25</v>
      </c>
      <c r="B54" s="31">
        <v>292.95999999999998</v>
      </c>
      <c r="C54" s="37">
        <v>262.13</v>
      </c>
      <c r="D54" s="37">
        <v>278.95</v>
      </c>
      <c r="E54" s="38">
        <v>256.02</v>
      </c>
      <c r="F54" s="39">
        <v>249.33</v>
      </c>
      <c r="G54" s="54">
        <f t="shared" ref="G54:G58" si="6">F54/E54*100-100</f>
        <v>-2.6130771033512872</v>
      </c>
      <c r="H54" s="59">
        <f t="shared" si="5"/>
        <v>-14.892818132168202</v>
      </c>
    </row>
    <row r="55" spans="1:8" x14ac:dyDescent="0.3">
      <c r="A55" s="18" t="s">
        <v>26</v>
      </c>
      <c r="B55" s="31">
        <v>326.92</v>
      </c>
      <c r="C55" s="37">
        <v>280.43</v>
      </c>
      <c r="D55" s="37">
        <v>291.64999999999998</v>
      </c>
      <c r="E55" s="38">
        <v>286.27</v>
      </c>
      <c r="F55" s="39">
        <v>289</v>
      </c>
      <c r="G55" s="54">
        <f t="shared" si="6"/>
        <v>0.95364516016348944</v>
      </c>
      <c r="H55" s="59">
        <f t="shared" si="5"/>
        <v>-11.599167992169342</v>
      </c>
    </row>
    <row r="56" spans="1:8" x14ac:dyDescent="0.3">
      <c r="A56" s="18" t="s">
        <v>36</v>
      </c>
      <c r="B56" s="31">
        <v>347.69</v>
      </c>
      <c r="C56" s="37">
        <v>304.25</v>
      </c>
      <c r="D56" s="37">
        <v>293.42</v>
      </c>
      <c r="E56" s="38">
        <v>298.18</v>
      </c>
      <c r="F56" s="39">
        <v>291.24</v>
      </c>
      <c r="G56" s="54">
        <f t="shared" si="6"/>
        <v>-2.3274532161781423</v>
      </c>
      <c r="H56" s="59">
        <f t="shared" si="5"/>
        <v>-16.235727228278066</v>
      </c>
    </row>
    <row r="57" spans="1:8" x14ac:dyDescent="0.3">
      <c r="A57" s="24" t="s">
        <v>27</v>
      </c>
      <c r="B57" s="42">
        <v>323.97000000000003</v>
      </c>
      <c r="C57" s="33">
        <v>284.2</v>
      </c>
      <c r="D57" s="33">
        <v>289.64999999999998</v>
      </c>
      <c r="E57" s="34">
        <v>283.11</v>
      </c>
      <c r="F57" s="35">
        <v>281.27999999999997</v>
      </c>
      <c r="G57" s="74">
        <f t="shared" si="6"/>
        <v>-0.64639186182050423</v>
      </c>
      <c r="H57" s="58">
        <f t="shared" si="5"/>
        <v>-13.177146032040028</v>
      </c>
    </row>
    <row r="58" spans="1:8" x14ac:dyDescent="0.3">
      <c r="A58" s="45" t="s">
        <v>28</v>
      </c>
      <c r="B58" s="67">
        <v>353.6</v>
      </c>
      <c r="C58" s="75">
        <v>328.12</v>
      </c>
      <c r="D58" s="75">
        <v>338.46</v>
      </c>
      <c r="E58" s="76">
        <v>328.86</v>
      </c>
      <c r="F58" s="76">
        <v>329.53</v>
      </c>
      <c r="G58" s="77">
        <f t="shared" si="6"/>
        <v>0.20373411178007927</v>
      </c>
      <c r="H58" s="49">
        <f t="shared" si="5"/>
        <v>-6.807126696832583</v>
      </c>
    </row>
    <row r="59" spans="1:8" x14ac:dyDescent="0.3">
      <c r="A59" s="50" t="s">
        <v>37</v>
      </c>
      <c r="B59" s="50"/>
      <c r="C59" s="50"/>
      <c r="D59" s="50"/>
      <c r="E59" s="50"/>
      <c r="F59" s="50"/>
      <c r="G59" s="50"/>
      <c r="H59" s="50"/>
    </row>
    <row r="60" spans="1:8" x14ac:dyDescent="0.3">
      <c r="A60" s="51" t="s">
        <v>14</v>
      </c>
      <c r="B60" s="31" t="s">
        <v>12</v>
      </c>
      <c r="C60" s="78" t="s">
        <v>12</v>
      </c>
      <c r="D60" s="78" t="s">
        <v>13</v>
      </c>
      <c r="E60" s="78" t="s">
        <v>12</v>
      </c>
      <c r="F60" s="79" t="s">
        <v>12</v>
      </c>
      <c r="G60" s="54" t="s">
        <v>13</v>
      </c>
      <c r="H60" s="59" t="s">
        <v>13</v>
      </c>
    </row>
    <row r="61" spans="1:8" x14ac:dyDescent="0.3">
      <c r="A61" s="51" t="s">
        <v>15</v>
      </c>
      <c r="B61" s="31">
        <v>430.78</v>
      </c>
      <c r="C61" s="37">
        <v>385.18</v>
      </c>
      <c r="D61" s="37" t="s">
        <v>12</v>
      </c>
      <c r="E61" s="38">
        <v>376.98</v>
      </c>
      <c r="F61" s="39">
        <v>436.89</v>
      </c>
      <c r="G61" s="54">
        <f t="shared" ref="G61:G74" si="7">F61/E61*100-100</f>
        <v>15.892089766035326</v>
      </c>
      <c r="H61" s="54">
        <f t="shared" ref="H61:H63" si="8">F61/B61*100-100</f>
        <v>1.4183573982079025</v>
      </c>
    </row>
    <row r="62" spans="1:8" x14ac:dyDescent="0.3">
      <c r="A62" s="51" t="s">
        <v>31</v>
      </c>
      <c r="B62" s="31" t="s">
        <v>12</v>
      </c>
      <c r="C62" s="37">
        <v>407.81</v>
      </c>
      <c r="D62" s="37" t="s">
        <v>12</v>
      </c>
      <c r="E62" s="37" t="s">
        <v>12</v>
      </c>
      <c r="F62" s="80" t="s">
        <v>12</v>
      </c>
      <c r="G62" s="54" t="s">
        <v>13</v>
      </c>
      <c r="H62" s="59" t="s">
        <v>13</v>
      </c>
    </row>
    <row r="63" spans="1:8" x14ac:dyDescent="0.3">
      <c r="A63" s="81" t="s">
        <v>16</v>
      </c>
      <c r="B63" s="32">
        <v>412.83</v>
      </c>
      <c r="C63" s="82">
        <v>389</v>
      </c>
      <c r="D63" s="82">
        <v>407.69</v>
      </c>
      <c r="E63" s="83">
        <v>382.71</v>
      </c>
      <c r="F63" s="84">
        <v>436.25</v>
      </c>
      <c r="G63" s="29">
        <f t="shared" si="7"/>
        <v>13.989704998562885</v>
      </c>
      <c r="H63" s="58">
        <f t="shared" si="8"/>
        <v>5.6730373277135868</v>
      </c>
    </row>
    <row r="64" spans="1:8" x14ac:dyDescent="0.3">
      <c r="A64" s="18" t="s">
        <v>18</v>
      </c>
      <c r="B64" s="31" t="s">
        <v>12</v>
      </c>
      <c r="C64" s="37">
        <v>362.22</v>
      </c>
      <c r="D64" s="37">
        <v>371.08</v>
      </c>
      <c r="E64" s="37" t="s">
        <v>12</v>
      </c>
      <c r="F64" s="80">
        <v>375.05</v>
      </c>
      <c r="G64" s="36" t="s">
        <v>13</v>
      </c>
      <c r="H64" s="59" t="s">
        <v>13</v>
      </c>
    </row>
    <row r="65" spans="1:8" x14ac:dyDescent="0.3">
      <c r="A65" s="18" t="s">
        <v>19</v>
      </c>
      <c r="B65" s="31">
        <v>406.22</v>
      </c>
      <c r="C65" s="37">
        <v>374.94</v>
      </c>
      <c r="D65" s="37">
        <v>399.62</v>
      </c>
      <c r="E65" s="38">
        <v>421.76</v>
      </c>
      <c r="F65" s="39">
        <v>404.49</v>
      </c>
      <c r="G65" s="54">
        <f t="shared" si="7"/>
        <v>-4.0947458270106125</v>
      </c>
      <c r="H65" s="59">
        <f>F65/B65*100-100</f>
        <v>-0.42587760326917135</v>
      </c>
    </row>
    <row r="66" spans="1:8" x14ac:dyDescent="0.3">
      <c r="A66" s="18" t="s">
        <v>32</v>
      </c>
      <c r="B66" s="31">
        <v>393.7</v>
      </c>
      <c r="C66" s="37">
        <v>386.96</v>
      </c>
      <c r="D66" s="37">
        <v>391.71</v>
      </c>
      <c r="E66" s="38">
        <v>389.22</v>
      </c>
      <c r="F66" s="39">
        <v>396.43</v>
      </c>
      <c r="G66" s="54">
        <f t="shared" si="7"/>
        <v>1.8524227943065483</v>
      </c>
      <c r="H66" s="59">
        <f>F66/B66*100-100</f>
        <v>0.69342138684278609</v>
      </c>
    </row>
    <row r="67" spans="1:8" x14ac:dyDescent="0.3">
      <c r="A67" s="24" t="s">
        <v>20</v>
      </c>
      <c r="B67" s="85">
        <v>398.79</v>
      </c>
      <c r="C67" s="26">
        <v>378.69</v>
      </c>
      <c r="D67" s="26">
        <v>392.6</v>
      </c>
      <c r="E67" s="27">
        <v>405.09</v>
      </c>
      <c r="F67" s="28">
        <v>399.34</v>
      </c>
      <c r="G67" s="29">
        <f t="shared" si="7"/>
        <v>-1.4194376558295687</v>
      </c>
      <c r="H67" s="74">
        <f>F67/B67*100-100</f>
        <v>0.13791719952855885</v>
      </c>
    </row>
    <row r="68" spans="1:8" x14ac:dyDescent="0.3">
      <c r="A68" s="18" t="s">
        <v>22</v>
      </c>
      <c r="B68" s="31">
        <v>366.28</v>
      </c>
      <c r="C68" s="37">
        <v>325.36</v>
      </c>
      <c r="D68" s="37">
        <v>336.6</v>
      </c>
      <c r="E68" s="38">
        <v>338.27</v>
      </c>
      <c r="F68" s="39">
        <v>327.93</v>
      </c>
      <c r="G68" s="36">
        <f t="shared" si="7"/>
        <v>-3.0567298311999167</v>
      </c>
      <c r="H68" s="59">
        <f>F68/B68*100-100</f>
        <v>-10.470132139346944</v>
      </c>
    </row>
    <row r="69" spans="1:8" x14ac:dyDescent="0.3">
      <c r="A69" s="18" t="s">
        <v>23</v>
      </c>
      <c r="B69" s="86">
        <v>387.4</v>
      </c>
      <c r="C69" s="87">
        <v>368.25</v>
      </c>
      <c r="D69" s="87">
        <v>367.85</v>
      </c>
      <c r="E69" s="88">
        <v>363.55</v>
      </c>
      <c r="F69" s="89">
        <v>367.41</v>
      </c>
      <c r="G69" s="17">
        <f t="shared" si="7"/>
        <v>1.0617521661394562</v>
      </c>
      <c r="H69" s="59">
        <f t="shared" ref="H69:H75" si="9">F69/B69*100-100</f>
        <v>-5.1600413009808932</v>
      </c>
    </row>
    <row r="70" spans="1:8" x14ac:dyDescent="0.3">
      <c r="A70" s="18" t="s">
        <v>34</v>
      </c>
      <c r="B70" s="31">
        <v>400.12</v>
      </c>
      <c r="C70" s="20">
        <v>370.65</v>
      </c>
      <c r="D70" s="20">
        <v>382.39</v>
      </c>
      <c r="E70" s="20">
        <v>386.3</v>
      </c>
      <c r="F70" s="23">
        <v>377.09</v>
      </c>
      <c r="G70" s="17">
        <f t="shared" si="7"/>
        <v>-2.3841573906290421</v>
      </c>
      <c r="H70" s="59">
        <f t="shared" si="9"/>
        <v>-5.7557732680196096</v>
      </c>
    </row>
    <row r="71" spans="1:8" x14ac:dyDescent="0.3">
      <c r="A71" s="24" t="s">
        <v>24</v>
      </c>
      <c r="B71" s="32">
        <v>384</v>
      </c>
      <c r="C71" s="33">
        <v>361.72</v>
      </c>
      <c r="D71" s="33">
        <v>365.14</v>
      </c>
      <c r="E71" s="34">
        <v>364.68</v>
      </c>
      <c r="F71" s="35">
        <v>362.22</v>
      </c>
      <c r="G71" s="29">
        <f t="shared" si="7"/>
        <v>-0.67456400131621308</v>
      </c>
      <c r="H71" s="74">
        <f t="shared" si="9"/>
        <v>-5.671875</v>
      </c>
    </row>
    <row r="72" spans="1:8" x14ac:dyDescent="0.3">
      <c r="A72" s="18" t="s">
        <v>25</v>
      </c>
      <c r="B72" s="31">
        <v>275.45</v>
      </c>
      <c r="C72" s="37" t="s">
        <v>12</v>
      </c>
      <c r="D72" s="37">
        <v>278.83</v>
      </c>
      <c r="E72" s="38">
        <v>263.27999999999997</v>
      </c>
      <c r="F72" s="39">
        <v>255.75</v>
      </c>
      <c r="G72" s="17">
        <f t="shared" si="7"/>
        <v>-2.8600729261622462</v>
      </c>
      <c r="H72" s="59">
        <f t="shared" si="9"/>
        <v>-7.151933200217826</v>
      </c>
    </row>
    <row r="73" spans="1:8" x14ac:dyDescent="0.3">
      <c r="A73" s="18" t="s">
        <v>26</v>
      </c>
      <c r="B73" s="31">
        <v>295.14999999999998</v>
      </c>
      <c r="C73" s="90">
        <v>281.67</v>
      </c>
      <c r="D73" s="90">
        <v>302.33</v>
      </c>
      <c r="E73" s="91">
        <v>290.36</v>
      </c>
      <c r="F73" s="92">
        <v>292.44</v>
      </c>
      <c r="G73" s="36">
        <f t="shared" si="7"/>
        <v>0.71635211461634185</v>
      </c>
      <c r="H73" s="59">
        <f>F73/B73*100-100</f>
        <v>-0.91817719803488274</v>
      </c>
    </row>
    <row r="74" spans="1:8" x14ac:dyDescent="0.3">
      <c r="A74" s="18" t="s">
        <v>36</v>
      </c>
      <c r="B74" s="31">
        <v>338.34</v>
      </c>
      <c r="C74" s="37" t="s">
        <v>12</v>
      </c>
      <c r="D74" s="37">
        <v>296.69</v>
      </c>
      <c r="E74" s="38">
        <v>313.07</v>
      </c>
      <c r="F74" s="39">
        <v>308.3</v>
      </c>
      <c r="G74" s="36">
        <f t="shared" si="7"/>
        <v>-1.5236209154502092</v>
      </c>
      <c r="H74" s="59">
        <f>F74/B74*100-100</f>
        <v>-8.878642785363823</v>
      </c>
    </row>
    <row r="75" spans="1:8" x14ac:dyDescent="0.3">
      <c r="A75" s="24" t="s">
        <v>27</v>
      </c>
      <c r="B75" s="93">
        <v>314.07</v>
      </c>
      <c r="C75" s="43">
        <v>303.66000000000003</v>
      </c>
      <c r="D75" s="43">
        <v>302.37</v>
      </c>
      <c r="E75" s="43">
        <v>295.8</v>
      </c>
      <c r="F75" s="44">
        <v>297.49</v>
      </c>
      <c r="G75" s="29">
        <f>F75/E75*100-100</f>
        <v>0.57133198106828331</v>
      </c>
      <c r="H75" s="74">
        <f t="shared" si="9"/>
        <v>-5.27907791256726</v>
      </c>
    </row>
    <row r="76" spans="1:8" x14ac:dyDescent="0.3">
      <c r="A76" s="94" t="s">
        <v>28</v>
      </c>
      <c r="B76" s="95">
        <v>374.9</v>
      </c>
      <c r="C76" s="95">
        <v>359.41</v>
      </c>
      <c r="D76" s="95">
        <v>365.45</v>
      </c>
      <c r="E76" s="95">
        <v>365.1</v>
      </c>
      <c r="F76" s="95">
        <v>375.18</v>
      </c>
      <c r="G76" s="96">
        <f>F76/E76*100-100</f>
        <v>2.7608874281018814</v>
      </c>
      <c r="H76" s="97">
        <f>(F76/B76-1)*100</f>
        <v>7.4686583088823255E-2</v>
      </c>
    </row>
    <row r="77" spans="1:8" x14ac:dyDescent="0.3">
      <c r="A77" s="98" t="s">
        <v>38</v>
      </c>
      <c r="B77" s="99">
        <v>381.92</v>
      </c>
      <c r="C77" s="99">
        <v>355.84</v>
      </c>
      <c r="D77" s="99">
        <v>361.96</v>
      </c>
      <c r="E77" s="100">
        <v>362.14</v>
      </c>
      <c r="F77" s="100">
        <v>367.67</v>
      </c>
      <c r="G77" s="101">
        <f>F77/E77*100-100</f>
        <v>1.5270337438559665</v>
      </c>
      <c r="H77" s="102">
        <f>(F77/B77-1)*100</f>
        <v>-3.7311478843736867</v>
      </c>
    </row>
    <row r="78" spans="1:8" x14ac:dyDescent="0.3">
      <c r="A78" s="103"/>
      <c r="C78" s="103"/>
      <c r="D78" s="103"/>
      <c r="E78" s="103"/>
      <c r="F78" s="103"/>
      <c r="G78" s="103"/>
      <c r="H78" s="103"/>
    </row>
    <row r="79" spans="1:8" x14ac:dyDescent="0.3">
      <c r="A79" s="104" t="s">
        <v>39</v>
      </c>
      <c r="B79" s="104"/>
      <c r="C79" s="104"/>
      <c r="D79" s="104"/>
      <c r="E79" s="104"/>
      <c r="F79" s="104"/>
      <c r="G79" s="104"/>
      <c r="H79" s="105"/>
    </row>
    <row r="80" spans="1:8" x14ac:dyDescent="0.3">
      <c r="A80" s="106" t="s">
        <v>40</v>
      </c>
      <c r="B80" s="104"/>
      <c r="C80" s="104"/>
      <c r="D80" s="104"/>
      <c r="E80" s="104"/>
      <c r="F80" s="104"/>
      <c r="G80" s="104"/>
      <c r="H80" s="105"/>
    </row>
    <row r="81" spans="1:8" x14ac:dyDescent="0.3">
      <c r="A81" s="104" t="s">
        <v>41</v>
      </c>
      <c r="B81" s="104"/>
      <c r="C81" s="104"/>
      <c r="D81" s="104"/>
      <c r="E81" s="104"/>
      <c r="F81" s="104"/>
      <c r="G81" s="104"/>
      <c r="H81" s="105"/>
    </row>
    <row r="82" spans="1:8" x14ac:dyDescent="0.3">
      <c r="A82" s="104" t="s">
        <v>42</v>
      </c>
      <c r="B82" s="104"/>
      <c r="C82" s="104"/>
      <c r="D82" s="104"/>
      <c r="E82" s="104"/>
      <c r="F82" s="104"/>
      <c r="G82" s="104"/>
      <c r="H82" s="107"/>
    </row>
    <row r="83" spans="1:8" x14ac:dyDescent="0.3">
      <c r="A83" s="108" t="s">
        <v>43</v>
      </c>
      <c r="B83" s="33"/>
      <c r="C83" s="33"/>
      <c r="D83" s="33"/>
      <c r="E83" s="33"/>
    </row>
    <row r="84" spans="1:8" x14ac:dyDescent="0.3">
      <c r="A84" s="104"/>
      <c r="B84" s="109"/>
      <c r="C84" s="109"/>
      <c r="D84" s="109"/>
      <c r="E84" s="109"/>
      <c r="F84" s="110" t="s">
        <v>44</v>
      </c>
    </row>
    <row r="85" spans="1:8" x14ac:dyDescent="0.3">
      <c r="F85" s="110" t="s">
        <v>45</v>
      </c>
    </row>
  </sheetData>
  <mergeCells count="8">
    <mergeCell ref="A39:H39"/>
    <mergeCell ref="A59:H59"/>
    <mergeCell ref="A2:H2"/>
    <mergeCell ref="A4:A5"/>
    <mergeCell ref="C4:F4"/>
    <mergeCell ref="G4:H4"/>
    <mergeCell ref="A6:H6"/>
    <mergeCell ref="A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2024-04-24T07:15:40Z</dcterms:created>
  <dcterms:modified xsi:type="dcterms:W3CDTF">2024-04-24T07:16:07Z</dcterms:modified>
</cp:coreProperties>
</file>