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14\"/>
    </mc:Choice>
  </mc:AlternateContent>
  <xr:revisionPtr revIDLastSave="0" documentId="13_ncr:1_{13A88005-8948-42A0-B874-E110D13B8630}" xr6:coauthVersionLast="47" xr6:coauthVersionMax="47" xr10:uidLastSave="{00000000-0000-0000-0000-000000000000}"/>
  <bookViews>
    <workbookView xWindow="-108" yWindow="-108" windowWidth="23256" windowHeight="12456" xr2:uid="{33A31F26-22A8-4EC5-82C2-D7EDD2D85AC3}"/>
  </bookViews>
  <sheets>
    <sheet name="1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7" i="1" l="1"/>
  <c r="G77" i="1"/>
  <c r="H76" i="1"/>
  <c r="G76" i="1"/>
  <c r="H75" i="1"/>
  <c r="G75" i="1"/>
  <c r="H73" i="1"/>
  <c r="G73" i="1"/>
  <c r="H72" i="1"/>
  <c r="H71" i="1"/>
  <c r="G71" i="1"/>
  <c r="H70" i="1"/>
  <c r="G70" i="1"/>
  <c r="H69" i="1"/>
  <c r="G69" i="1"/>
  <c r="H68" i="1"/>
  <c r="G68" i="1"/>
  <c r="H67" i="1"/>
  <c r="G67" i="1"/>
  <c r="G66" i="1"/>
  <c r="H65" i="1"/>
  <c r="G65" i="1"/>
  <c r="G64" i="1"/>
  <c r="H63" i="1"/>
  <c r="G63" i="1"/>
  <c r="H58" i="1"/>
  <c r="G58" i="1"/>
  <c r="H57" i="1"/>
  <c r="G57" i="1"/>
  <c r="H56" i="1"/>
  <c r="G56" i="1"/>
  <c r="H55" i="1"/>
  <c r="G55" i="1"/>
  <c r="H54" i="1"/>
  <c r="G54" i="1"/>
  <c r="H53" i="1"/>
  <c r="G53" i="1"/>
  <c r="H51" i="1"/>
  <c r="G51" i="1"/>
  <c r="H50" i="1"/>
  <c r="G50" i="1"/>
  <c r="H49" i="1"/>
  <c r="G49" i="1"/>
  <c r="H47" i="1"/>
  <c r="G47" i="1"/>
  <c r="H45" i="1"/>
  <c r="G45" i="1"/>
  <c r="H43" i="1"/>
  <c r="G43" i="1"/>
  <c r="H38" i="1"/>
  <c r="G38" i="1"/>
  <c r="H37" i="1"/>
  <c r="G37" i="1"/>
  <c r="G36" i="1"/>
  <c r="H34" i="1"/>
  <c r="G34" i="1"/>
  <c r="H32" i="1"/>
  <c r="G32" i="1"/>
  <c r="H30" i="1"/>
  <c r="G30" i="1"/>
  <c r="H29" i="1"/>
  <c r="G29" i="1"/>
  <c r="H28" i="1"/>
  <c r="G28" i="1"/>
  <c r="H26" i="1"/>
  <c r="H22" i="1"/>
  <c r="G22" i="1"/>
  <c r="H21" i="1"/>
  <c r="G21" i="1"/>
  <c r="H20" i="1"/>
  <c r="G20" i="1"/>
  <c r="H18" i="1"/>
  <c r="G18" i="1"/>
  <c r="H17" i="1"/>
  <c r="G17" i="1"/>
  <c r="H16" i="1"/>
  <c r="G16" i="1"/>
  <c r="H14" i="1"/>
  <c r="G14" i="1"/>
  <c r="H13" i="1"/>
  <c r="G13" i="1"/>
  <c r="H12" i="1"/>
  <c r="G12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<sst xmlns="http://schemas.openxmlformats.org/spreadsheetml/2006/main" count="219" uniqueCount="46">
  <si>
    <t xml:space="preserve">Galvijų supirkimo kainos Lietuvos įmonėse 2024 m. 11–14 sav., EUR/100 kg skerdenų (be PVM)  </t>
  </si>
  <si>
    <t>Kategorija pagal
raumeningumą</t>
  </si>
  <si>
    <t>Pokytis %</t>
  </si>
  <si>
    <t>14 sav.
(04 03–09)</t>
  </si>
  <si>
    <t>11 sav.***
(03 11–17)</t>
  </si>
  <si>
    <t>12 sav.
(03 18–24)</t>
  </si>
  <si>
    <t>13 sav.
(03 25–31)</t>
  </si>
  <si>
    <t>14 sav.
(04 01–07)</t>
  </si>
  <si>
    <t>savaitės*</t>
  </si>
  <si>
    <t>metų**</t>
  </si>
  <si>
    <t>Jauni buliai (A):</t>
  </si>
  <si>
    <t>U1</t>
  </si>
  <si>
    <t>-</t>
  </si>
  <si>
    <t>●</t>
  </si>
  <si>
    <t>U2</t>
  </si>
  <si>
    <t>U3</t>
  </si>
  <si>
    <t>U</t>
  </si>
  <si>
    <t>R1</t>
  </si>
  <si>
    <t>R2</t>
  </si>
  <si>
    <t>R3</t>
  </si>
  <si>
    <t>R</t>
  </si>
  <si>
    <t>O1</t>
  </si>
  <si>
    <t>O2</t>
  </si>
  <si>
    <t>O3</t>
  </si>
  <si>
    <t>O</t>
  </si>
  <si>
    <t>P1</t>
  </si>
  <si>
    <t>P2</t>
  </si>
  <si>
    <t>P</t>
  </si>
  <si>
    <t>U-P</t>
  </si>
  <si>
    <t>Buliai (B):</t>
  </si>
  <si>
    <t>Karvės (D):</t>
  </si>
  <si>
    <t>U4</t>
  </si>
  <si>
    <t>R4</t>
  </si>
  <si>
    <t>R5</t>
  </si>
  <si>
    <t>O4</t>
  </si>
  <si>
    <t>O5</t>
  </si>
  <si>
    <t>P3</t>
  </si>
  <si>
    <t>Telyčios (E):</t>
  </si>
  <si>
    <t>Vidutinė A-Z</t>
  </si>
  <si>
    <t>Pastabos:</t>
  </si>
  <si>
    <t>● - konfidencialūs duomenys</t>
  </si>
  <si>
    <t>* lyginant 2024 m. 14 savaitę su 2024 m. 13 savaite</t>
  </si>
  <si>
    <t>** lyginant 2024 m. 14 savaitę su 2023 m. 14 savaite</t>
  </si>
  <si>
    <t>***patikslinti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</si>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</sst>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</font>
    <font>
      <sz val="8"/>
      <color rgb="FF000000"/>
      <name val="Times New Roman"/>
      <family val="1"/>
      <charset val="186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b/>
      <sz val="8"/>
      <color rgb="FF000000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9">
    <xf numFmtId="0" fontId="0" fillId="0" borderId="0" xfId="0"/>
    <xf numFmtId="0" fontId="2" fillId="0" borderId="0" xfId="1" applyFont="1" applyAlignment="1">
      <alignment horizont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2" fontId="6" fillId="0" borderId="9" xfId="0" applyNumberFormat="1" applyFont="1" applyBorder="1" applyAlignment="1">
      <alignment horizontal="right" vertical="center" wrapText="1" indent="1"/>
    </xf>
    <xf numFmtId="2" fontId="7" fillId="0" borderId="0" xfId="1" applyNumberFormat="1" applyFont="1" applyAlignment="1">
      <alignment horizontal="right" vertical="center" wrapText="1" indent="1"/>
    </xf>
    <xf numFmtId="2" fontId="7" fillId="0" borderId="10" xfId="1" applyNumberFormat="1" applyFont="1" applyBorder="1" applyAlignment="1">
      <alignment horizontal="right" vertical="center" wrapText="1" indent="1"/>
    </xf>
    <xf numFmtId="2" fontId="7" fillId="0" borderId="11" xfId="1" applyNumberFormat="1" applyFont="1" applyBorder="1" applyAlignment="1">
      <alignment horizontal="right" vertical="center" wrapText="1" indent="1"/>
    </xf>
    <xf numFmtId="2" fontId="8" fillId="0" borderId="10" xfId="0" quotePrefix="1" applyNumberFormat="1" applyFont="1" applyBorder="1" applyAlignment="1">
      <alignment horizontal="right" vertical="center" indent="1"/>
    </xf>
    <xf numFmtId="2" fontId="8" fillId="0" borderId="0" xfId="0" quotePrefix="1" applyNumberFormat="1" applyFont="1" applyAlignment="1">
      <alignment horizontal="right" vertical="center" indent="1"/>
    </xf>
    <xf numFmtId="0" fontId="9" fillId="0" borderId="0" xfId="0" applyFont="1" applyAlignment="1">
      <alignment horizontal="center" vertical="center" wrapText="1"/>
    </xf>
    <xf numFmtId="2" fontId="7" fillId="3" borderId="9" xfId="1" applyNumberFormat="1" applyFont="1" applyFill="1" applyBorder="1" applyAlignment="1">
      <alignment horizontal="right" vertical="center" wrapText="1" indent="1"/>
    </xf>
    <xf numFmtId="2" fontId="7" fillId="0" borderId="12" xfId="1" applyNumberFormat="1" applyFont="1" applyBorder="1" applyAlignment="1">
      <alignment horizontal="right" vertical="center" wrapText="1" indent="1"/>
    </xf>
    <xf numFmtId="0" fontId="10" fillId="0" borderId="0" xfId="0" applyFont="1" applyAlignment="1">
      <alignment horizontal="center" vertical="center" wrapText="1"/>
    </xf>
    <xf numFmtId="2" fontId="11" fillId="3" borderId="9" xfId="1" applyNumberFormat="1" applyFont="1" applyFill="1" applyBorder="1" applyAlignment="1">
      <alignment horizontal="right" vertical="center" wrapText="1" indent="1"/>
    </xf>
    <xf numFmtId="2" fontId="11" fillId="0" borderId="0" xfId="1" applyNumberFormat="1" applyFont="1" applyAlignment="1">
      <alignment horizontal="right" vertical="center" wrapText="1" indent="1"/>
    </xf>
    <xf numFmtId="2" fontId="11" fillId="0" borderId="12" xfId="1" applyNumberFormat="1" applyFont="1" applyBorder="1" applyAlignment="1">
      <alignment horizontal="right" vertical="center" wrapText="1" indent="1"/>
    </xf>
    <xf numFmtId="2" fontId="12" fillId="0" borderId="0" xfId="0" quotePrefix="1" applyNumberFormat="1" applyFont="1" applyAlignment="1">
      <alignment horizontal="right" vertical="center" indent="1"/>
    </xf>
    <xf numFmtId="2" fontId="13" fillId="0" borderId="0" xfId="0" quotePrefix="1" applyNumberFormat="1" applyFont="1" applyAlignment="1">
      <alignment horizontal="right" vertical="center" indent="1"/>
    </xf>
    <xf numFmtId="2" fontId="8" fillId="0" borderId="9" xfId="0" quotePrefix="1" applyNumberFormat="1" applyFont="1" applyBorder="1" applyAlignment="1">
      <alignment horizontal="right" vertical="center" indent="1"/>
    </xf>
    <xf numFmtId="2" fontId="14" fillId="0" borderId="9" xfId="0" applyNumberFormat="1" applyFont="1" applyBorder="1" applyAlignment="1">
      <alignment horizontal="right" vertical="center" wrapText="1" indent="1"/>
    </xf>
    <xf numFmtId="2" fontId="14" fillId="0" borderId="0" xfId="0" applyNumberFormat="1" applyFont="1" applyAlignment="1">
      <alignment horizontal="right" vertical="center" wrapText="1" indent="1"/>
    </xf>
    <xf numFmtId="2" fontId="14" fillId="0" borderId="12" xfId="0" applyNumberFormat="1" applyFont="1" applyBorder="1" applyAlignment="1">
      <alignment horizontal="right" vertical="center" wrapText="1" indent="1"/>
    </xf>
    <xf numFmtId="2" fontId="15" fillId="0" borderId="0" xfId="0" quotePrefix="1" applyNumberFormat="1" applyFont="1" applyAlignment="1">
      <alignment horizontal="right" vertical="center" indent="1"/>
    </xf>
    <xf numFmtId="2" fontId="6" fillId="0" borderId="0" xfId="0" applyNumberFormat="1" applyFont="1" applyAlignment="1">
      <alignment horizontal="right" vertical="center" wrapText="1" indent="1"/>
    </xf>
    <xf numFmtId="2" fontId="6" fillId="0" borderId="12" xfId="0" applyNumberFormat="1" applyFont="1" applyBorder="1" applyAlignment="1">
      <alignment horizontal="right" vertical="center" wrapText="1" indent="1"/>
    </xf>
    <xf numFmtId="2" fontId="8" fillId="0" borderId="12" xfId="0" quotePrefix="1" applyNumberFormat="1" applyFont="1" applyBorder="1" applyAlignment="1">
      <alignment horizontal="right" vertical="center" indent="1"/>
    </xf>
    <xf numFmtId="2" fontId="14" fillId="0" borderId="13" xfId="0" applyNumberFormat="1" applyFont="1" applyBorder="1" applyAlignment="1">
      <alignment horizontal="right" vertical="center" wrapText="1" indent="1"/>
    </xf>
    <xf numFmtId="2" fontId="14" fillId="0" borderId="14" xfId="0" applyNumberFormat="1" applyFont="1" applyBorder="1" applyAlignment="1">
      <alignment horizontal="right" vertical="center" wrapText="1" indent="1"/>
    </xf>
    <xf numFmtId="2" fontId="14" fillId="0" borderId="15" xfId="0" applyNumberFormat="1" applyFont="1" applyBorder="1" applyAlignment="1">
      <alignment horizontal="right" vertical="center" wrapText="1" indent="1"/>
    </xf>
    <xf numFmtId="0" fontId="2" fillId="2" borderId="16" xfId="1" applyFont="1" applyFill="1" applyBorder="1" applyAlignment="1">
      <alignment horizontal="center" wrapText="1"/>
    </xf>
    <xf numFmtId="2" fontId="12" fillId="2" borderId="17" xfId="0" applyNumberFormat="1" applyFont="1" applyFill="1" applyBorder="1" applyAlignment="1">
      <alignment horizontal="right" vertical="center" wrapText="1" indent="1"/>
    </xf>
    <xf numFmtId="2" fontId="12" fillId="2" borderId="17" xfId="0" applyNumberFormat="1" applyFont="1" applyFill="1" applyBorder="1" applyAlignment="1">
      <alignment horizontal="right" vertical="center" indent="1"/>
    </xf>
    <xf numFmtId="2" fontId="12" fillId="2" borderId="18" xfId="0" applyNumberFormat="1" applyFont="1" applyFill="1" applyBorder="1" applyAlignment="1">
      <alignment horizontal="right" vertical="center" indent="1"/>
    </xf>
    <xf numFmtId="0" fontId="3" fillId="0" borderId="0" xfId="1" applyFont="1" applyAlignment="1">
      <alignment horizontal="center" wrapText="1"/>
    </xf>
    <xf numFmtId="2" fontId="7" fillId="0" borderId="20" xfId="1" applyNumberFormat="1" applyFont="1" applyBorder="1" applyAlignment="1">
      <alignment horizontal="right" vertical="center" wrapText="1" indent="1"/>
    </xf>
    <xf numFmtId="0" fontId="7" fillId="0" borderId="10" xfId="1" applyFont="1" applyBorder="1" applyAlignment="1">
      <alignment horizontal="right" vertical="center" wrapText="1" indent="1"/>
    </xf>
    <xf numFmtId="0" fontId="7" fillId="0" borderId="11" xfId="1" applyFont="1" applyBorder="1" applyAlignment="1">
      <alignment horizontal="right" vertical="center" wrapText="1" indent="1"/>
    </xf>
    <xf numFmtId="2" fontId="16" fillId="0" borderId="0" xfId="1" quotePrefix="1" applyNumberFormat="1" applyFont="1" applyAlignment="1">
      <alignment horizontal="right" vertical="center" wrapText="1" indent="1"/>
    </xf>
    <xf numFmtId="0" fontId="7" fillId="0" borderId="0" xfId="1" applyFont="1" applyAlignment="1">
      <alignment horizontal="right" vertical="center" wrapText="1" indent="1"/>
    </xf>
    <xf numFmtId="0" fontId="7" fillId="0" borderId="12" xfId="1" applyFont="1" applyBorder="1" applyAlignment="1">
      <alignment horizontal="right" vertical="center" wrapText="1" indent="1"/>
    </xf>
    <xf numFmtId="2" fontId="7" fillId="0" borderId="0" xfId="1" quotePrefix="1" applyNumberFormat="1" applyFont="1" applyAlignment="1">
      <alignment horizontal="right" vertical="center" wrapText="1" indent="1"/>
    </xf>
    <xf numFmtId="2" fontId="12" fillId="0" borderId="9" xfId="0" quotePrefix="1" applyNumberFormat="1" applyFont="1" applyBorder="1" applyAlignment="1">
      <alignment horizontal="right" vertical="center" indent="1"/>
    </xf>
    <xf numFmtId="0" fontId="17" fillId="0" borderId="0" xfId="1" applyFont="1" applyAlignment="1">
      <alignment horizontal="right" vertical="center" wrapText="1" indent="1"/>
    </xf>
    <xf numFmtId="0" fontId="17" fillId="0" borderId="12" xfId="1" applyFont="1" applyBorder="1" applyAlignment="1">
      <alignment horizontal="right" vertical="center" wrapText="1" indent="1"/>
    </xf>
    <xf numFmtId="2" fontId="12" fillId="0" borderId="12" xfId="0" quotePrefix="1" applyNumberFormat="1" applyFont="1" applyBorder="1" applyAlignment="1">
      <alignment horizontal="right" vertical="center" indent="1"/>
    </xf>
    <xf numFmtId="2" fontId="17" fillId="0" borderId="0" xfId="1" quotePrefix="1" applyNumberFormat="1" applyFont="1" applyAlignment="1">
      <alignment horizontal="right" vertical="center" wrapText="1" indent="1"/>
    </xf>
    <xf numFmtId="0" fontId="17" fillId="0" borderId="14" xfId="1" applyFont="1" applyBorder="1" applyAlignment="1">
      <alignment horizontal="right" vertical="center" wrapText="1" indent="1"/>
    </xf>
    <xf numFmtId="0" fontId="17" fillId="0" borderId="21" xfId="1" applyFont="1" applyBorder="1" applyAlignment="1">
      <alignment horizontal="right" vertical="center" wrapText="1" indent="1"/>
    </xf>
    <xf numFmtId="0" fontId="2" fillId="2" borderId="18" xfId="1" applyFont="1" applyFill="1" applyBorder="1" applyAlignment="1">
      <alignment horizontal="center" wrapText="1"/>
    </xf>
    <xf numFmtId="2" fontId="14" fillId="2" borderId="17" xfId="0" applyNumberFormat="1" applyFont="1" applyFill="1" applyBorder="1" applyAlignment="1">
      <alignment horizontal="right" vertical="center" wrapText="1" indent="1"/>
    </xf>
    <xf numFmtId="2" fontId="12" fillId="2" borderId="17" xfId="0" quotePrefix="1" applyNumberFormat="1" applyFont="1" applyFill="1" applyBorder="1" applyAlignment="1">
      <alignment horizontal="right" vertical="center" indent="1"/>
    </xf>
    <xf numFmtId="2" fontId="6" fillId="0" borderId="20" xfId="0" applyNumberFormat="1" applyFont="1" applyBorder="1" applyAlignment="1">
      <alignment horizontal="right" vertical="center" wrapText="1" indent="1"/>
    </xf>
    <xf numFmtId="0" fontId="18" fillId="0" borderId="0" xfId="1" applyFont="1" applyAlignment="1">
      <alignment horizontal="center" wrapText="1"/>
    </xf>
    <xf numFmtId="0" fontId="8" fillId="0" borderId="9" xfId="1" quotePrefix="1" applyFont="1" applyBorder="1" applyAlignment="1">
      <alignment horizontal="right" vertical="center" wrapText="1" indent="1"/>
    </xf>
    <xf numFmtId="2" fontId="8" fillId="0" borderId="9" xfId="0" applyNumberFormat="1" applyFont="1" applyBorder="1" applyAlignment="1">
      <alignment horizontal="right" vertical="center" wrapText="1" indent="1"/>
    </xf>
    <xf numFmtId="0" fontId="17" fillId="0" borderId="9" xfId="1" applyFont="1" applyBorder="1" applyAlignment="1">
      <alignment horizontal="right" vertical="center" wrapText="1" indent="1"/>
    </xf>
    <xf numFmtId="2" fontId="11" fillId="0" borderId="0" xfId="1" quotePrefix="1" applyNumberFormat="1" applyFont="1" applyAlignment="1">
      <alignment horizontal="right" vertical="center" wrapText="1" indent="1"/>
    </xf>
    <xf numFmtId="2" fontId="14" fillId="2" borderId="22" xfId="0" applyNumberFormat="1" applyFont="1" applyFill="1" applyBorder="1" applyAlignment="1">
      <alignment horizontal="right" vertical="center" wrapText="1" indent="1"/>
    </xf>
    <xf numFmtId="2" fontId="12" fillId="2" borderId="16" xfId="0" quotePrefix="1" applyNumberFormat="1" applyFont="1" applyFill="1" applyBorder="1" applyAlignment="1">
      <alignment horizontal="right" vertical="center" indent="1"/>
    </xf>
    <xf numFmtId="2" fontId="7" fillId="0" borderId="10" xfId="1" quotePrefix="1" applyNumberFormat="1" applyFont="1" applyBorder="1" applyAlignment="1">
      <alignment horizontal="right" vertical="center" wrapText="1" indent="1"/>
    </xf>
    <xf numFmtId="2" fontId="6" fillId="0" borderId="10" xfId="0" applyNumberFormat="1" applyFont="1" applyBorder="1" applyAlignment="1">
      <alignment horizontal="right" vertical="center" wrapText="1" indent="1"/>
    </xf>
    <xf numFmtId="2" fontId="6" fillId="0" borderId="11" xfId="0" applyNumberFormat="1" applyFont="1" applyBorder="1" applyAlignment="1">
      <alignment horizontal="right" vertical="center" wrapText="1" indent="1"/>
    </xf>
    <xf numFmtId="2" fontId="19" fillId="0" borderId="0" xfId="0" applyNumberFormat="1" applyFont="1" applyAlignment="1">
      <alignment horizontal="right" vertical="center" wrapText="1" indent="1"/>
    </xf>
    <xf numFmtId="2" fontId="19" fillId="0" borderId="12" xfId="0" applyNumberFormat="1" applyFont="1" applyBorder="1" applyAlignment="1">
      <alignment horizontal="right" vertical="center" wrapText="1" indent="1"/>
    </xf>
    <xf numFmtId="2" fontId="11" fillId="0" borderId="9" xfId="1" applyNumberFormat="1" applyFont="1" applyBorder="1" applyAlignment="1">
      <alignment horizontal="right" vertical="center" wrapText="1" indent="1"/>
    </xf>
    <xf numFmtId="2" fontId="8" fillId="0" borderId="9" xfId="0" applyNumberFormat="1" applyFont="1" applyBorder="1" applyAlignment="1">
      <alignment horizontal="right" vertical="center" indent="1"/>
    </xf>
    <xf numFmtId="2" fontId="8" fillId="0" borderId="0" xfId="0" applyNumberFormat="1" applyFont="1" applyAlignment="1">
      <alignment horizontal="right" vertical="center" indent="1"/>
    </xf>
    <xf numFmtId="2" fontId="8" fillId="0" borderId="12" xfId="0" applyNumberFormat="1" applyFont="1" applyBorder="1" applyAlignment="1">
      <alignment horizontal="right" vertical="center" indent="1"/>
    </xf>
    <xf numFmtId="2" fontId="20" fillId="0" borderId="0" xfId="0" applyNumberFormat="1" applyFont="1" applyAlignment="1">
      <alignment horizontal="right" vertical="center" wrapText="1" indent="1"/>
    </xf>
    <xf numFmtId="2" fontId="20" fillId="0" borderId="12" xfId="0" applyNumberFormat="1" applyFont="1" applyBorder="1" applyAlignment="1">
      <alignment horizontal="right" vertical="center" wrapText="1" indent="1"/>
    </xf>
    <xf numFmtId="2" fontId="14" fillId="0" borderId="13" xfId="0" quotePrefix="1" applyNumberFormat="1" applyFont="1" applyBorder="1" applyAlignment="1">
      <alignment horizontal="right" vertical="center" wrapText="1" indent="1"/>
    </xf>
    <xf numFmtId="0" fontId="2" fillId="2" borderId="23" xfId="1" applyFont="1" applyFill="1" applyBorder="1" applyAlignment="1">
      <alignment horizontal="center" wrapText="1"/>
    </xf>
    <xf numFmtId="2" fontId="14" fillId="2" borderId="24" xfId="0" applyNumberFormat="1" applyFont="1" applyFill="1" applyBorder="1" applyAlignment="1">
      <alignment horizontal="right" vertical="center" wrapText="1" indent="1"/>
    </xf>
    <xf numFmtId="2" fontId="12" fillId="2" borderId="24" xfId="0" applyNumberFormat="1" applyFont="1" applyFill="1" applyBorder="1" applyAlignment="1">
      <alignment horizontal="right" vertical="center" indent="1"/>
    </xf>
    <xf numFmtId="2" fontId="12" fillId="2" borderId="1" xfId="0" applyNumberFormat="1" applyFont="1" applyFill="1" applyBorder="1" applyAlignment="1">
      <alignment horizontal="right" vertical="center" indent="1"/>
    </xf>
    <xf numFmtId="2" fontId="2" fillId="4" borderId="25" xfId="1" applyNumberFormat="1" applyFont="1" applyFill="1" applyBorder="1" applyAlignment="1">
      <alignment horizontal="center" vertical="center" wrapText="1"/>
    </xf>
    <xf numFmtId="2" fontId="12" fillId="4" borderId="26" xfId="0" applyNumberFormat="1" applyFont="1" applyFill="1" applyBorder="1" applyAlignment="1">
      <alignment horizontal="right" vertical="center" wrapText="1" indent="1"/>
    </xf>
    <xf numFmtId="2" fontId="12" fillId="4" borderId="26" xfId="0" applyNumberFormat="1" applyFont="1" applyFill="1" applyBorder="1" applyAlignment="1">
      <alignment horizontal="right" vertical="center" indent="1"/>
    </xf>
    <xf numFmtId="2" fontId="12" fillId="4" borderId="27" xfId="0" applyNumberFormat="1" applyFont="1" applyFill="1" applyBorder="1" applyAlignment="1">
      <alignment horizontal="right" vertical="center" indent="1"/>
    </xf>
    <xf numFmtId="0" fontId="8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1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2" fillId="0" borderId="0" xfId="0" applyNumberFormat="1" applyFont="1" applyAlignment="1">
      <alignment horizontal="right" vertical="center" wrapText="1" indent="1"/>
    </xf>
    <xf numFmtId="0" fontId="22" fillId="0" borderId="0" xfId="0" applyFont="1" applyAlignment="1">
      <alignment vertical="center"/>
    </xf>
    <xf numFmtId="0" fontId="2" fillId="3" borderId="19" xfId="1" applyFont="1" applyFill="1" applyBorder="1" applyAlignment="1">
      <alignment horizontal="center" wrapText="1"/>
    </xf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/>
    </xf>
    <xf numFmtId="0" fontId="2" fillId="3" borderId="0" xfId="1" applyFont="1" applyFill="1" applyAlignment="1">
      <alignment horizontal="center" vertical="center" wrapText="1"/>
    </xf>
  </cellXfs>
  <cellStyles count="3">
    <cellStyle name="Normal" xfId="0" builtinId="0"/>
    <cellStyle name="Normal 2" xfId="1" xr:uid="{E5364F0E-126A-46AC-9958-E1EF78CE8981}"/>
    <cellStyle name="Normal_Sheet1 2" xfId="2" xr:uid="{E8F2286E-8BE7-4F7D-89B1-3DA86CB388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01187-51AE-4793-B4C6-62F53A4ABA52}">
  <dimension ref="A2:H85"/>
  <sheetViews>
    <sheetView showGridLines="0" tabSelected="1" workbookViewId="0">
      <selection activeCell="N12" sqref="N12"/>
    </sheetView>
  </sheetViews>
  <sheetFormatPr defaultRowHeight="14.4" x14ac:dyDescent="0.3"/>
  <cols>
    <col min="1" max="1" width="14.5546875" customWidth="1"/>
  </cols>
  <sheetData>
    <row r="2" spans="1:8" x14ac:dyDescent="0.3">
      <c r="A2" s="92" t="s">
        <v>0</v>
      </c>
      <c r="B2" s="92"/>
      <c r="C2" s="92"/>
      <c r="D2" s="92"/>
      <c r="E2" s="92"/>
      <c r="F2" s="92"/>
      <c r="G2" s="92"/>
      <c r="H2" s="92"/>
    </row>
    <row r="4" spans="1:8" x14ac:dyDescent="0.3">
      <c r="A4" s="93" t="s">
        <v>1</v>
      </c>
      <c r="B4" s="2">
        <v>2023</v>
      </c>
      <c r="C4" s="95">
        <v>2024</v>
      </c>
      <c r="D4" s="95"/>
      <c r="E4" s="95"/>
      <c r="F4" s="96"/>
      <c r="G4" s="95" t="s">
        <v>2</v>
      </c>
      <c r="H4" s="95"/>
    </row>
    <row r="5" spans="1:8" ht="24" x14ac:dyDescent="0.3">
      <c r="A5" s="94"/>
      <c r="B5" s="3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3" t="s">
        <v>8</v>
      </c>
      <c r="H5" s="5" t="s">
        <v>9</v>
      </c>
    </row>
    <row r="6" spans="1:8" x14ac:dyDescent="0.3">
      <c r="A6" s="97" t="s">
        <v>10</v>
      </c>
      <c r="B6" s="97"/>
      <c r="C6" s="97"/>
      <c r="D6" s="97"/>
      <c r="E6" s="98"/>
      <c r="F6" s="98"/>
      <c r="G6" s="98"/>
      <c r="H6" s="97"/>
    </row>
    <row r="7" spans="1:8" x14ac:dyDescent="0.3">
      <c r="A7" s="6" t="s">
        <v>11</v>
      </c>
      <c r="B7" s="7" t="s">
        <v>12</v>
      </c>
      <c r="C7" s="8" t="s">
        <v>13</v>
      </c>
      <c r="D7" s="9">
        <v>431.41</v>
      </c>
      <c r="E7" s="9" t="s">
        <v>13</v>
      </c>
      <c r="F7" s="10" t="s">
        <v>13</v>
      </c>
      <c r="G7" s="11" t="s">
        <v>12</v>
      </c>
      <c r="H7" s="12" t="s">
        <v>12</v>
      </c>
    </row>
    <row r="8" spans="1:8" x14ac:dyDescent="0.3">
      <c r="A8" s="13" t="s">
        <v>14</v>
      </c>
      <c r="B8" s="14">
        <v>439.34</v>
      </c>
      <c r="C8" s="8">
        <v>424.83</v>
      </c>
      <c r="D8" s="8">
        <v>423.98</v>
      </c>
      <c r="E8" s="8">
        <v>427.63</v>
      </c>
      <c r="F8" s="15">
        <v>418.72</v>
      </c>
      <c r="G8" s="12">
        <f>F8/E8*100-100</f>
        <v>-2.0835769239763238</v>
      </c>
      <c r="H8" s="12">
        <f>(F8/B8-1)*100</f>
        <v>-4.6934037419765868</v>
      </c>
    </row>
    <row r="9" spans="1:8" x14ac:dyDescent="0.3">
      <c r="A9" s="13" t="s">
        <v>15</v>
      </c>
      <c r="B9" s="14">
        <v>429.34</v>
      </c>
      <c r="C9" s="8" t="s">
        <v>13</v>
      </c>
      <c r="D9" s="8">
        <v>407.7</v>
      </c>
      <c r="E9" s="8">
        <v>405.49</v>
      </c>
      <c r="F9" s="15">
        <v>403.92</v>
      </c>
      <c r="G9" s="12">
        <f>F9/E9*100-100</f>
        <v>-0.38718587388098058</v>
      </c>
      <c r="H9" s="12">
        <f>(F9/B9-1)*100</f>
        <v>-5.9207155168397918</v>
      </c>
    </row>
    <row r="10" spans="1:8" x14ac:dyDescent="0.3">
      <c r="A10" s="16" t="s">
        <v>16</v>
      </c>
      <c r="B10" s="17">
        <v>434.24</v>
      </c>
      <c r="C10" s="18">
        <v>413.69</v>
      </c>
      <c r="D10" s="18">
        <v>416.48</v>
      </c>
      <c r="E10" s="18">
        <v>419.36</v>
      </c>
      <c r="F10" s="19">
        <v>410.02</v>
      </c>
      <c r="G10" s="20">
        <f>F10/E10*100-100</f>
        <v>-2.2272033574971459</v>
      </c>
      <c r="H10" s="21">
        <f>(F10/B10-1)*100</f>
        <v>-5.5775607958732598</v>
      </c>
    </row>
    <row r="11" spans="1:8" x14ac:dyDescent="0.3">
      <c r="A11" s="13" t="s">
        <v>17</v>
      </c>
      <c r="B11" s="22">
        <v>393.48</v>
      </c>
      <c r="C11" s="8" t="s">
        <v>13</v>
      </c>
      <c r="D11" s="8">
        <v>412.49</v>
      </c>
      <c r="E11" s="8" t="s">
        <v>13</v>
      </c>
      <c r="F11" s="15" t="s">
        <v>12</v>
      </c>
      <c r="G11" s="12" t="s">
        <v>12</v>
      </c>
      <c r="H11" s="12" t="s">
        <v>12</v>
      </c>
    </row>
    <row r="12" spans="1:8" x14ac:dyDescent="0.3">
      <c r="A12" s="13" t="s">
        <v>18</v>
      </c>
      <c r="B12" s="7">
        <v>411.44</v>
      </c>
      <c r="C12" s="8">
        <v>413.89</v>
      </c>
      <c r="D12" s="8">
        <v>418.49</v>
      </c>
      <c r="E12" s="8">
        <v>409.77</v>
      </c>
      <c r="F12" s="15">
        <v>421.21</v>
      </c>
      <c r="G12" s="12">
        <f>F12/E12*100-100</f>
        <v>2.7918100397784258</v>
      </c>
      <c r="H12" s="12">
        <f>(F12/B12-1)*100</f>
        <v>2.3745868170328643</v>
      </c>
    </row>
    <row r="13" spans="1:8" x14ac:dyDescent="0.3">
      <c r="A13" s="13" t="s">
        <v>19</v>
      </c>
      <c r="B13" s="7">
        <v>422.42</v>
      </c>
      <c r="C13" s="8">
        <v>406.73</v>
      </c>
      <c r="D13" s="8">
        <v>413.56</v>
      </c>
      <c r="E13" s="8">
        <v>409.26</v>
      </c>
      <c r="F13" s="15">
        <v>409.67</v>
      </c>
      <c r="G13" s="12">
        <f>F13/E13*100-100</f>
        <v>0.10018081415236679</v>
      </c>
      <c r="H13" s="12">
        <f>(F13/B13-1)*100</f>
        <v>-3.0183229960702662</v>
      </c>
    </row>
    <row r="14" spans="1:8" x14ac:dyDescent="0.3">
      <c r="A14" s="16" t="s">
        <v>20</v>
      </c>
      <c r="B14" s="23">
        <v>416.49</v>
      </c>
      <c r="C14" s="24">
        <v>409.68</v>
      </c>
      <c r="D14" s="24">
        <v>415.74</v>
      </c>
      <c r="E14" s="24">
        <v>409.34</v>
      </c>
      <c r="F14" s="25">
        <v>414.05</v>
      </c>
      <c r="G14" s="20">
        <f>F14/E14*100-100</f>
        <v>1.1506327258513807</v>
      </c>
      <c r="H14" s="21">
        <f>(F14/B14-1)*100</f>
        <v>-0.58584839972147806</v>
      </c>
    </row>
    <row r="15" spans="1:8" x14ac:dyDescent="0.3">
      <c r="A15" s="13" t="s">
        <v>21</v>
      </c>
      <c r="B15" s="7">
        <v>370.41</v>
      </c>
      <c r="C15" s="8">
        <v>330.28</v>
      </c>
      <c r="D15" s="8">
        <v>370.28</v>
      </c>
      <c r="E15" s="8">
        <v>356.6</v>
      </c>
      <c r="F15" s="15" t="s">
        <v>13</v>
      </c>
      <c r="G15" s="26" t="s">
        <v>12</v>
      </c>
      <c r="H15" s="26" t="s">
        <v>12</v>
      </c>
    </row>
    <row r="16" spans="1:8" x14ac:dyDescent="0.3">
      <c r="A16" s="13" t="s">
        <v>22</v>
      </c>
      <c r="B16" s="7">
        <v>403.54</v>
      </c>
      <c r="C16" s="27">
        <v>383.7</v>
      </c>
      <c r="D16" s="27">
        <v>389.39</v>
      </c>
      <c r="E16" s="27">
        <v>388.83</v>
      </c>
      <c r="F16" s="28">
        <v>384.04</v>
      </c>
      <c r="G16" s="12">
        <f t="shared" ref="G16:G22" si="0">F16/E16*100-100</f>
        <v>-1.2319008306972137</v>
      </c>
      <c r="H16" s="12">
        <f>(F16/B16-1)*100</f>
        <v>-4.8322347227040652</v>
      </c>
    </row>
    <row r="17" spans="1:8" x14ac:dyDescent="0.3">
      <c r="A17" s="13" t="s">
        <v>23</v>
      </c>
      <c r="B17" s="7">
        <v>403.82</v>
      </c>
      <c r="C17" s="8">
        <v>388.07</v>
      </c>
      <c r="D17" s="8">
        <v>390.67</v>
      </c>
      <c r="E17" s="8">
        <v>401.7</v>
      </c>
      <c r="F17" s="15">
        <v>403.96</v>
      </c>
      <c r="G17" s="12">
        <f t="shared" si="0"/>
        <v>0.56260891212347985</v>
      </c>
      <c r="H17" s="12">
        <f t="shared" ref="H17:H21" si="1">(F17/B17-1)*100</f>
        <v>3.4668911891433396E-2</v>
      </c>
    </row>
    <row r="18" spans="1:8" x14ac:dyDescent="0.3">
      <c r="A18" s="16" t="s">
        <v>24</v>
      </c>
      <c r="B18" s="23">
        <v>399.24</v>
      </c>
      <c r="C18" s="24">
        <v>384.23</v>
      </c>
      <c r="D18" s="24">
        <v>388.44</v>
      </c>
      <c r="E18" s="24">
        <v>390.9</v>
      </c>
      <c r="F18" s="25">
        <v>391.58</v>
      </c>
      <c r="G18" s="20">
        <f t="shared" si="0"/>
        <v>0.17395753389612878</v>
      </c>
      <c r="H18" s="21">
        <f t="shared" si="1"/>
        <v>-1.918645426309995</v>
      </c>
    </row>
    <row r="19" spans="1:8" x14ac:dyDescent="0.3">
      <c r="A19" s="13" t="s">
        <v>25</v>
      </c>
      <c r="B19" s="7">
        <v>304.26</v>
      </c>
      <c r="C19" s="8">
        <v>331.54</v>
      </c>
      <c r="D19" s="12" t="s">
        <v>13</v>
      </c>
      <c r="E19" s="12">
        <v>285.14</v>
      </c>
      <c r="F19" s="29" t="s">
        <v>13</v>
      </c>
      <c r="G19" s="26" t="s">
        <v>12</v>
      </c>
      <c r="H19" s="26" t="s">
        <v>12</v>
      </c>
    </row>
    <row r="20" spans="1:8" x14ac:dyDescent="0.3">
      <c r="A20" s="13" t="s">
        <v>26</v>
      </c>
      <c r="B20" s="7">
        <v>354.44</v>
      </c>
      <c r="C20" s="27">
        <v>325.77999999999997</v>
      </c>
      <c r="D20" s="27">
        <v>321.75</v>
      </c>
      <c r="E20" s="27">
        <v>315.54000000000002</v>
      </c>
      <c r="F20" s="28">
        <v>338.72</v>
      </c>
      <c r="G20" s="12">
        <f t="shared" si="0"/>
        <v>7.3461367813906406</v>
      </c>
      <c r="H20" s="12">
        <f t="shared" si="1"/>
        <v>-4.4351653312267203</v>
      </c>
    </row>
    <row r="21" spans="1:8" x14ac:dyDescent="0.3">
      <c r="A21" s="16" t="s">
        <v>27</v>
      </c>
      <c r="B21" s="30">
        <v>353.39</v>
      </c>
      <c r="C21" s="31">
        <v>337.4</v>
      </c>
      <c r="D21" s="31">
        <v>315.89999999999998</v>
      </c>
      <c r="E21" s="31">
        <v>304.38</v>
      </c>
      <c r="F21" s="32">
        <v>331.43</v>
      </c>
      <c r="G21" s="20">
        <f t="shared" si="0"/>
        <v>8.8869176687036031</v>
      </c>
      <c r="H21" s="21">
        <f t="shared" si="1"/>
        <v>-6.2140977390418461</v>
      </c>
    </row>
    <row r="22" spans="1:8" x14ac:dyDescent="0.3">
      <c r="A22" s="33" t="s">
        <v>28</v>
      </c>
      <c r="B22" s="34">
        <v>403.81</v>
      </c>
      <c r="C22" s="34">
        <v>391.4</v>
      </c>
      <c r="D22" s="34">
        <v>393.86</v>
      </c>
      <c r="E22" s="34">
        <v>392.75</v>
      </c>
      <c r="F22" s="34">
        <v>394.61</v>
      </c>
      <c r="G22" s="35">
        <f t="shared" si="0"/>
        <v>0.47358370464671395</v>
      </c>
      <c r="H22" s="36">
        <f>F22/B22*100-100</f>
        <v>-2.278299200118866</v>
      </c>
    </row>
    <row r="23" spans="1:8" x14ac:dyDescent="0.3">
      <c r="A23" s="91" t="s">
        <v>29</v>
      </c>
      <c r="B23" s="91"/>
      <c r="C23" s="91"/>
      <c r="D23" s="91"/>
      <c r="E23" s="91"/>
      <c r="F23" s="91"/>
      <c r="G23" s="91"/>
      <c r="H23" s="91"/>
    </row>
    <row r="24" spans="1:8" x14ac:dyDescent="0.3">
      <c r="A24" s="37" t="s">
        <v>14</v>
      </c>
      <c r="B24" s="38" t="s">
        <v>13</v>
      </c>
      <c r="C24" s="39" t="s">
        <v>13</v>
      </c>
      <c r="D24" s="39" t="s">
        <v>13</v>
      </c>
      <c r="E24" s="39" t="s">
        <v>13</v>
      </c>
      <c r="F24" s="40" t="s">
        <v>13</v>
      </c>
      <c r="G24" s="12" t="s">
        <v>12</v>
      </c>
      <c r="H24" s="41" t="s">
        <v>12</v>
      </c>
    </row>
    <row r="25" spans="1:8" x14ac:dyDescent="0.3">
      <c r="A25" s="37" t="s">
        <v>15</v>
      </c>
      <c r="B25" s="22" t="s">
        <v>13</v>
      </c>
      <c r="C25" s="42" t="s">
        <v>13</v>
      </c>
      <c r="D25" s="42">
        <v>418.6</v>
      </c>
      <c r="E25" s="42" t="s">
        <v>13</v>
      </c>
      <c r="F25" s="43">
        <v>411.8</v>
      </c>
      <c r="G25" s="12" t="s">
        <v>12</v>
      </c>
      <c r="H25" s="44" t="s">
        <v>12</v>
      </c>
    </row>
    <row r="26" spans="1:8" x14ac:dyDescent="0.3">
      <c r="A26" s="16" t="s">
        <v>16</v>
      </c>
      <c r="B26" s="45">
        <v>407.64</v>
      </c>
      <c r="C26" s="46">
        <v>396.19</v>
      </c>
      <c r="D26" s="46">
        <v>402.83</v>
      </c>
      <c r="E26" s="42" t="s">
        <v>13</v>
      </c>
      <c r="F26" s="47">
        <v>413.35</v>
      </c>
      <c r="G26" s="21" t="s">
        <v>12</v>
      </c>
      <c r="H26" s="49">
        <f t="shared" ref="H26:H37" si="2">F26/B26*100-100</f>
        <v>1.4007457560592798</v>
      </c>
    </row>
    <row r="27" spans="1:8" x14ac:dyDescent="0.3">
      <c r="A27" s="13" t="s">
        <v>17</v>
      </c>
      <c r="B27" s="22" t="s">
        <v>13</v>
      </c>
      <c r="C27" s="42" t="s">
        <v>13</v>
      </c>
      <c r="D27" s="42" t="s">
        <v>13</v>
      </c>
      <c r="E27" s="42" t="s">
        <v>13</v>
      </c>
      <c r="F27" s="43" t="s">
        <v>12</v>
      </c>
      <c r="G27" s="12" t="s">
        <v>12</v>
      </c>
      <c r="H27" s="44" t="s">
        <v>12</v>
      </c>
    </row>
    <row r="28" spans="1:8" x14ac:dyDescent="0.3">
      <c r="A28" s="13" t="s">
        <v>18</v>
      </c>
      <c r="B28" s="22">
        <v>405.22</v>
      </c>
      <c r="C28" s="42">
        <v>402.9</v>
      </c>
      <c r="D28" s="42">
        <v>399.78</v>
      </c>
      <c r="E28" s="42">
        <v>396.75</v>
      </c>
      <c r="F28" s="43">
        <v>400.74</v>
      </c>
      <c r="G28" s="26">
        <f t="shared" ref="G28:G32" si="3">F28/E28*100-100</f>
        <v>1.0056710775047293</v>
      </c>
      <c r="H28" s="41">
        <f t="shared" si="2"/>
        <v>-1.1055722817235107</v>
      </c>
    </row>
    <row r="29" spans="1:8" x14ac:dyDescent="0.3">
      <c r="A29" s="13" t="s">
        <v>19</v>
      </c>
      <c r="B29" s="22">
        <v>411.67</v>
      </c>
      <c r="C29" s="42">
        <v>389.62</v>
      </c>
      <c r="D29" s="42">
        <v>405.01</v>
      </c>
      <c r="E29" s="42">
        <v>422.12</v>
      </c>
      <c r="F29" s="43">
        <v>421.27</v>
      </c>
      <c r="G29" s="26">
        <f t="shared" si="3"/>
        <v>-0.20136454088884648</v>
      </c>
      <c r="H29" s="41">
        <f t="shared" si="2"/>
        <v>2.3319649233609425</v>
      </c>
    </row>
    <row r="30" spans="1:8" x14ac:dyDescent="0.3">
      <c r="A30" s="16" t="s">
        <v>20</v>
      </c>
      <c r="B30" s="45">
        <v>404.93</v>
      </c>
      <c r="C30" s="20">
        <v>390.26</v>
      </c>
      <c r="D30" s="20">
        <v>403.19</v>
      </c>
      <c r="E30" s="20">
        <v>409.29</v>
      </c>
      <c r="F30" s="48">
        <v>407.93</v>
      </c>
      <c r="G30" s="21">
        <f t="shared" si="3"/>
        <v>-0.33228273351413407</v>
      </c>
      <c r="H30" s="49">
        <f t="shared" si="2"/>
        <v>0.74086879213690793</v>
      </c>
    </row>
    <row r="31" spans="1:8" x14ac:dyDescent="0.3">
      <c r="A31" s="13" t="s">
        <v>21</v>
      </c>
      <c r="B31" s="22" t="s">
        <v>13</v>
      </c>
      <c r="C31" s="42" t="s">
        <v>13</v>
      </c>
      <c r="D31" s="42" t="s">
        <v>13</v>
      </c>
      <c r="E31" s="42" t="s">
        <v>13</v>
      </c>
      <c r="F31" s="43">
        <v>365.04</v>
      </c>
      <c r="G31" s="26" t="s">
        <v>12</v>
      </c>
      <c r="H31" s="41" t="s">
        <v>12</v>
      </c>
    </row>
    <row r="32" spans="1:8" x14ac:dyDescent="0.3">
      <c r="A32" s="13" t="s">
        <v>22</v>
      </c>
      <c r="B32" s="7">
        <v>391.24</v>
      </c>
      <c r="C32" s="27">
        <v>381.3</v>
      </c>
      <c r="D32" s="27">
        <v>388.46</v>
      </c>
      <c r="E32" s="27">
        <v>400.31</v>
      </c>
      <c r="F32" s="28">
        <v>388.35</v>
      </c>
      <c r="G32" s="26">
        <f t="shared" si="3"/>
        <v>-2.9876845444780145</v>
      </c>
      <c r="H32" s="41">
        <f t="shared" si="2"/>
        <v>-0.73867702688886538</v>
      </c>
    </row>
    <row r="33" spans="1:8" x14ac:dyDescent="0.3">
      <c r="A33" s="13" t="s">
        <v>23</v>
      </c>
      <c r="B33" s="22">
        <v>392.84</v>
      </c>
      <c r="C33" s="42">
        <v>394.24</v>
      </c>
      <c r="D33" s="42">
        <v>392.84</v>
      </c>
      <c r="E33" s="42">
        <v>400.37</v>
      </c>
      <c r="F33" s="43" t="s">
        <v>13</v>
      </c>
      <c r="G33" s="12" t="s">
        <v>12</v>
      </c>
      <c r="H33" s="41" t="s">
        <v>12</v>
      </c>
    </row>
    <row r="34" spans="1:8" x14ac:dyDescent="0.3">
      <c r="A34" s="16" t="s">
        <v>24</v>
      </c>
      <c r="B34" s="23">
        <v>383.27</v>
      </c>
      <c r="C34" s="24">
        <v>380.31</v>
      </c>
      <c r="D34" s="24">
        <v>386.23</v>
      </c>
      <c r="E34" s="24">
        <v>397.9</v>
      </c>
      <c r="F34" s="25">
        <v>392.88</v>
      </c>
      <c r="G34" s="20">
        <f>F34/E34*100-100</f>
        <v>-1.2616235234983577</v>
      </c>
      <c r="H34" s="49">
        <f t="shared" si="2"/>
        <v>2.5073707829989473</v>
      </c>
    </row>
    <row r="35" spans="1:8" x14ac:dyDescent="0.3">
      <c r="A35" s="13" t="s">
        <v>25</v>
      </c>
      <c r="B35" s="7">
        <v>334.48</v>
      </c>
      <c r="C35" s="42" t="s">
        <v>13</v>
      </c>
      <c r="D35" s="42" t="s">
        <v>13</v>
      </c>
      <c r="E35" s="42" t="s">
        <v>13</v>
      </c>
      <c r="F35" s="43" t="s">
        <v>13</v>
      </c>
      <c r="G35" s="20" t="s">
        <v>12</v>
      </c>
      <c r="H35" s="49" t="s">
        <v>12</v>
      </c>
    </row>
    <row r="36" spans="1:8" x14ac:dyDescent="0.3">
      <c r="A36" s="13" t="s">
        <v>26</v>
      </c>
      <c r="B36" s="7" t="s">
        <v>13</v>
      </c>
      <c r="C36" s="42">
        <v>350.81</v>
      </c>
      <c r="D36" s="42">
        <v>352.6</v>
      </c>
      <c r="E36" s="42">
        <v>371.8</v>
      </c>
      <c r="F36" s="43">
        <v>373.83</v>
      </c>
      <c r="G36" s="12">
        <f t="shared" ref="G36:G37" si="4">F36/E36*100-100</f>
        <v>0.54599246906938959</v>
      </c>
      <c r="H36" s="41" t="s">
        <v>12</v>
      </c>
    </row>
    <row r="37" spans="1:8" x14ac:dyDescent="0.3">
      <c r="A37" s="16" t="s">
        <v>27</v>
      </c>
      <c r="B37" s="30">
        <v>360.46</v>
      </c>
      <c r="C37" s="50">
        <v>333.97</v>
      </c>
      <c r="D37" s="50">
        <v>349.99</v>
      </c>
      <c r="E37" s="50">
        <v>342.74</v>
      </c>
      <c r="F37" s="51">
        <v>369.64</v>
      </c>
      <c r="G37" s="20">
        <f t="shared" si="4"/>
        <v>7.8485149092606576</v>
      </c>
      <c r="H37" s="49">
        <f t="shared" si="2"/>
        <v>2.5467458247794497</v>
      </c>
    </row>
    <row r="38" spans="1:8" x14ac:dyDescent="0.3">
      <c r="A38" s="52" t="s">
        <v>28</v>
      </c>
      <c r="B38" s="53">
        <v>389.8</v>
      </c>
      <c r="C38" s="53">
        <v>381.5</v>
      </c>
      <c r="D38" s="53">
        <v>389.47</v>
      </c>
      <c r="E38" s="53">
        <v>395.03</v>
      </c>
      <c r="F38" s="53">
        <v>398.36</v>
      </c>
      <c r="G38" s="54">
        <f>F38/E38*100-100</f>
        <v>0.8429739513454706</v>
      </c>
      <c r="H38" s="36">
        <f>F38/B38*100-100</f>
        <v>2.1959979476654752</v>
      </c>
    </row>
    <row r="39" spans="1:8" x14ac:dyDescent="0.3">
      <c r="A39" s="91" t="s">
        <v>30</v>
      </c>
      <c r="B39" s="91"/>
      <c r="C39" s="91"/>
      <c r="D39" s="91"/>
      <c r="E39" s="91"/>
      <c r="F39" s="91"/>
      <c r="G39" s="91"/>
      <c r="H39" s="91"/>
    </row>
    <row r="40" spans="1:8" x14ac:dyDescent="0.3">
      <c r="A40" s="37" t="s">
        <v>15</v>
      </c>
      <c r="B40" s="55" t="s">
        <v>13</v>
      </c>
      <c r="C40" s="9" t="s">
        <v>13</v>
      </c>
      <c r="D40" s="9" t="s">
        <v>13</v>
      </c>
      <c r="E40" s="9" t="s">
        <v>13</v>
      </c>
      <c r="F40" s="10" t="s">
        <v>13</v>
      </c>
      <c r="G40" s="44" t="s">
        <v>12</v>
      </c>
      <c r="H40" s="9" t="s">
        <v>12</v>
      </c>
    </row>
    <row r="41" spans="1:8" x14ac:dyDescent="0.3">
      <c r="A41" s="37" t="s">
        <v>31</v>
      </c>
      <c r="B41" s="7" t="s">
        <v>13</v>
      </c>
      <c r="C41" s="8" t="s">
        <v>13</v>
      </c>
      <c r="D41" s="8" t="s">
        <v>13</v>
      </c>
      <c r="E41" s="8" t="s">
        <v>13</v>
      </c>
      <c r="F41" s="15" t="s">
        <v>13</v>
      </c>
      <c r="G41" s="44" t="s">
        <v>12</v>
      </c>
      <c r="H41" s="44" t="s">
        <v>12</v>
      </c>
    </row>
    <row r="42" spans="1:8" x14ac:dyDescent="0.3">
      <c r="A42" s="56" t="s">
        <v>16</v>
      </c>
      <c r="B42" s="7" t="s">
        <v>13</v>
      </c>
      <c r="C42" s="8" t="s">
        <v>13</v>
      </c>
      <c r="D42" s="8" t="s">
        <v>13</v>
      </c>
      <c r="E42" s="8" t="s">
        <v>13</v>
      </c>
      <c r="F42" s="15" t="s">
        <v>13</v>
      </c>
      <c r="G42" s="44" t="s">
        <v>12</v>
      </c>
      <c r="H42" s="21" t="s">
        <v>12</v>
      </c>
    </row>
    <row r="43" spans="1:8" x14ac:dyDescent="0.3">
      <c r="A43" s="37" t="s">
        <v>18</v>
      </c>
      <c r="B43" s="57">
        <v>373.27</v>
      </c>
      <c r="C43" s="8" t="s">
        <v>13</v>
      </c>
      <c r="D43" s="8" t="s">
        <v>13</v>
      </c>
      <c r="E43" s="8">
        <v>362.89</v>
      </c>
      <c r="F43" s="15">
        <v>328.11</v>
      </c>
      <c r="G43" s="12">
        <f t="shared" ref="G43" si="5">F43/E43*100-100</f>
        <v>-9.5841715120284334</v>
      </c>
      <c r="H43" s="41">
        <f t="shared" ref="H43:H45" si="6">F43/B43*100-100</f>
        <v>-12.098480992311195</v>
      </c>
    </row>
    <row r="44" spans="1:8" x14ac:dyDescent="0.3">
      <c r="A44" s="13" t="s">
        <v>19</v>
      </c>
      <c r="B44" s="58">
        <v>381.32</v>
      </c>
      <c r="C44" s="27">
        <v>372.16</v>
      </c>
      <c r="D44" s="8">
        <v>353.96</v>
      </c>
      <c r="E44" s="8">
        <v>359.26</v>
      </c>
      <c r="F44" s="15" t="s">
        <v>13</v>
      </c>
      <c r="G44" s="44" t="s">
        <v>12</v>
      </c>
      <c r="H44" s="41" t="s">
        <v>12</v>
      </c>
    </row>
    <row r="45" spans="1:8" x14ac:dyDescent="0.3">
      <c r="A45" s="13" t="s">
        <v>32</v>
      </c>
      <c r="B45" s="58">
        <v>359.5</v>
      </c>
      <c r="C45" s="8">
        <v>357.16</v>
      </c>
      <c r="D45" s="8">
        <v>354.11</v>
      </c>
      <c r="E45" s="8">
        <v>357.27</v>
      </c>
      <c r="F45" s="15">
        <v>388.53</v>
      </c>
      <c r="G45" s="44">
        <f>F45/E45*100-100</f>
        <v>8.7496851121000816</v>
      </c>
      <c r="H45" s="41">
        <f t="shared" si="6"/>
        <v>8.0751043115438108</v>
      </c>
    </row>
    <row r="46" spans="1:8" x14ac:dyDescent="0.3">
      <c r="A46" s="13" t="s">
        <v>33</v>
      </c>
      <c r="B46" s="22" t="s">
        <v>13</v>
      </c>
      <c r="C46" s="8">
        <v>354.6</v>
      </c>
      <c r="D46" s="8" t="s">
        <v>13</v>
      </c>
      <c r="E46" s="8" t="s">
        <v>13</v>
      </c>
      <c r="F46" s="15" t="s">
        <v>13</v>
      </c>
      <c r="G46" s="44" t="s">
        <v>12</v>
      </c>
      <c r="H46" s="41" t="s">
        <v>12</v>
      </c>
    </row>
    <row r="47" spans="1:8" x14ac:dyDescent="0.3">
      <c r="A47" s="16" t="s">
        <v>20</v>
      </c>
      <c r="B47" s="59">
        <v>372.99</v>
      </c>
      <c r="C47" s="24">
        <v>366.97</v>
      </c>
      <c r="D47" s="24">
        <v>356.55</v>
      </c>
      <c r="E47" s="24">
        <v>358.13</v>
      </c>
      <c r="F47" s="25">
        <v>398.77</v>
      </c>
      <c r="G47" s="60">
        <f>F47/E47*100-100</f>
        <v>11.347834585206499</v>
      </c>
      <c r="H47" s="49">
        <f t="shared" ref="H47:H58" si="7">F47/B47*100-100</f>
        <v>6.9117134507627611</v>
      </c>
    </row>
    <row r="48" spans="1:8" x14ac:dyDescent="0.3">
      <c r="A48" s="13" t="s">
        <v>21</v>
      </c>
      <c r="B48" s="7">
        <v>342.99</v>
      </c>
      <c r="C48" s="8" t="s">
        <v>13</v>
      </c>
      <c r="D48" s="8" t="s">
        <v>13</v>
      </c>
      <c r="E48" s="8">
        <v>294.47000000000003</v>
      </c>
      <c r="F48" s="15" t="s">
        <v>13</v>
      </c>
      <c r="G48" s="41" t="s">
        <v>12</v>
      </c>
      <c r="H48" s="41" t="s">
        <v>12</v>
      </c>
    </row>
    <row r="49" spans="1:8" x14ac:dyDescent="0.3">
      <c r="A49" s="13" t="s">
        <v>22</v>
      </c>
      <c r="B49" s="58">
        <v>371.92</v>
      </c>
      <c r="C49" s="27">
        <v>339.76</v>
      </c>
      <c r="D49" s="27">
        <v>338.93</v>
      </c>
      <c r="E49" s="27">
        <v>331.82</v>
      </c>
      <c r="F49" s="28">
        <v>348.46</v>
      </c>
      <c r="G49" s="44">
        <f>F49/E49*100-100</f>
        <v>5.0147670423723554</v>
      </c>
      <c r="H49" s="41">
        <f t="shared" si="7"/>
        <v>-6.3078081307808276</v>
      </c>
    </row>
    <row r="50" spans="1:8" x14ac:dyDescent="0.3">
      <c r="A50" s="13" t="s">
        <v>23</v>
      </c>
      <c r="B50" s="58">
        <v>383.21</v>
      </c>
      <c r="C50" s="27">
        <v>351.73</v>
      </c>
      <c r="D50" s="27">
        <v>354.02</v>
      </c>
      <c r="E50" s="27">
        <v>369.98</v>
      </c>
      <c r="F50" s="28">
        <v>373.94</v>
      </c>
      <c r="G50" s="44">
        <f>F50/E50*100-100</f>
        <v>1.0703281258446395</v>
      </c>
      <c r="H50" s="41">
        <f t="shared" si="7"/>
        <v>-2.4190391691239768</v>
      </c>
    </row>
    <row r="51" spans="1:8" x14ac:dyDescent="0.3">
      <c r="A51" s="13" t="s">
        <v>34</v>
      </c>
      <c r="B51" s="58">
        <v>372.24</v>
      </c>
      <c r="C51" s="8">
        <v>355.97</v>
      </c>
      <c r="D51" s="8">
        <v>353.27</v>
      </c>
      <c r="E51" s="8">
        <v>352.99</v>
      </c>
      <c r="F51" s="15">
        <v>359.29</v>
      </c>
      <c r="G51" s="44">
        <f>F51/E51*100-100</f>
        <v>1.7847531091532431</v>
      </c>
      <c r="H51" s="41">
        <f t="shared" si="7"/>
        <v>-3.4789383193638486</v>
      </c>
    </row>
    <row r="52" spans="1:8" x14ac:dyDescent="0.3">
      <c r="A52" s="13" t="s">
        <v>35</v>
      </c>
      <c r="B52" s="7" t="s">
        <v>13</v>
      </c>
      <c r="C52" s="8" t="s">
        <v>13</v>
      </c>
      <c r="D52" s="8" t="s">
        <v>13</v>
      </c>
      <c r="E52" s="8" t="s">
        <v>13</v>
      </c>
      <c r="F52" s="15" t="s">
        <v>13</v>
      </c>
      <c r="G52" s="44" t="s">
        <v>12</v>
      </c>
      <c r="H52" s="41" t="s">
        <v>12</v>
      </c>
    </row>
    <row r="53" spans="1:8" x14ac:dyDescent="0.3">
      <c r="A53" s="16" t="s">
        <v>24</v>
      </c>
      <c r="B53" s="23">
        <v>378.43</v>
      </c>
      <c r="C53" s="24">
        <v>350.63</v>
      </c>
      <c r="D53" s="24">
        <v>350.61</v>
      </c>
      <c r="E53" s="24">
        <v>359.6</v>
      </c>
      <c r="F53" s="25">
        <v>366.19</v>
      </c>
      <c r="G53" s="60">
        <f>F53/E53*100-100</f>
        <v>1.8325917686318007</v>
      </c>
      <c r="H53" s="49">
        <f>F53/B53*100-100</f>
        <v>-3.2344158761197548</v>
      </c>
    </row>
    <row r="54" spans="1:8" x14ac:dyDescent="0.3">
      <c r="A54" s="13" t="s">
        <v>25</v>
      </c>
      <c r="B54" s="7">
        <v>277.89</v>
      </c>
      <c r="C54" s="27">
        <v>266.3</v>
      </c>
      <c r="D54" s="27">
        <v>263.36</v>
      </c>
      <c r="E54" s="27">
        <v>262.13</v>
      </c>
      <c r="F54" s="28">
        <v>278.95</v>
      </c>
      <c r="G54" s="44">
        <f t="shared" ref="G54:G58" si="8">F54/E54*100-100</f>
        <v>6.4166634875824968</v>
      </c>
      <c r="H54" s="41">
        <f t="shared" si="7"/>
        <v>0.38144589585806443</v>
      </c>
    </row>
    <row r="55" spans="1:8" x14ac:dyDescent="0.3">
      <c r="A55" s="13" t="s">
        <v>26</v>
      </c>
      <c r="B55" s="7">
        <v>308.41000000000003</v>
      </c>
      <c r="C55" s="27">
        <v>283.22000000000003</v>
      </c>
      <c r="D55" s="27">
        <v>282.33999999999997</v>
      </c>
      <c r="E55" s="27">
        <v>280.43</v>
      </c>
      <c r="F55" s="28">
        <v>291.97000000000003</v>
      </c>
      <c r="G55" s="44">
        <f t="shared" si="8"/>
        <v>4.1151089398424006</v>
      </c>
      <c r="H55" s="41">
        <f t="shared" si="7"/>
        <v>-5.3305664537466271</v>
      </c>
    </row>
    <row r="56" spans="1:8" x14ac:dyDescent="0.3">
      <c r="A56" s="13" t="s">
        <v>36</v>
      </c>
      <c r="B56" s="7">
        <v>336.6</v>
      </c>
      <c r="C56" s="27">
        <v>295.66000000000003</v>
      </c>
      <c r="D56" s="27">
        <v>295.82</v>
      </c>
      <c r="E56" s="27">
        <v>304.25</v>
      </c>
      <c r="F56" s="28">
        <v>293.42</v>
      </c>
      <c r="G56" s="44">
        <f t="shared" si="8"/>
        <v>-3.5595727198027873</v>
      </c>
      <c r="H56" s="41">
        <f t="shared" si="7"/>
        <v>-12.828282828282838</v>
      </c>
    </row>
    <row r="57" spans="1:8" x14ac:dyDescent="0.3">
      <c r="A57" s="16" t="s">
        <v>27</v>
      </c>
      <c r="B57" s="30">
        <v>311.57</v>
      </c>
      <c r="C57" s="24">
        <v>284.49</v>
      </c>
      <c r="D57" s="24">
        <v>283.12</v>
      </c>
      <c r="E57" s="24">
        <v>284.2</v>
      </c>
      <c r="F57" s="25">
        <v>289.77999999999997</v>
      </c>
      <c r="G57" s="60">
        <f t="shared" si="8"/>
        <v>1.9634060520759817</v>
      </c>
      <c r="H57" s="49">
        <f t="shared" si="7"/>
        <v>-6.9936129922649855</v>
      </c>
    </row>
    <row r="58" spans="1:8" x14ac:dyDescent="0.3">
      <c r="A58" s="33" t="s">
        <v>28</v>
      </c>
      <c r="B58" s="53">
        <v>345.81</v>
      </c>
      <c r="C58" s="61">
        <v>323.85000000000002</v>
      </c>
      <c r="D58" s="61">
        <v>320.89999999999998</v>
      </c>
      <c r="E58" s="61">
        <v>328.12</v>
      </c>
      <c r="F58" s="61">
        <v>338.53</v>
      </c>
      <c r="G58" s="62">
        <f t="shared" si="8"/>
        <v>3.1726197732536718</v>
      </c>
      <c r="H58" s="36">
        <f t="shared" si="7"/>
        <v>-2.1052022787079778</v>
      </c>
    </row>
    <row r="59" spans="1:8" x14ac:dyDescent="0.3">
      <c r="A59" s="91" t="s">
        <v>37</v>
      </c>
      <c r="B59" s="91"/>
      <c r="C59" s="91"/>
      <c r="D59" s="91"/>
      <c r="E59" s="91"/>
      <c r="F59" s="91"/>
      <c r="G59" s="91"/>
      <c r="H59" s="91"/>
    </row>
    <row r="60" spans="1:8" x14ac:dyDescent="0.3">
      <c r="A60" s="37" t="s">
        <v>14</v>
      </c>
      <c r="B60" s="7" t="s">
        <v>12</v>
      </c>
      <c r="C60" s="63" t="s">
        <v>12</v>
      </c>
      <c r="D60" s="63" t="s">
        <v>12</v>
      </c>
      <c r="E60" s="64" t="s">
        <v>13</v>
      </c>
      <c r="F60" s="65" t="s">
        <v>12</v>
      </c>
      <c r="G60" s="44" t="s">
        <v>12</v>
      </c>
      <c r="H60" s="41" t="s">
        <v>12</v>
      </c>
    </row>
    <row r="61" spans="1:8" x14ac:dyDescent="0.3">
      <c r="A61" s="37" t="s">
        <v>15</v>
      </c>
      <c r="B61" s="7">
        <v>405.42</v>
      </c>
      <c r="C61" s="27" t="s">
        <v>13</v>
      </c>
      <c r="D61" s="27">
        <v>404.53</v>
      </c>
      <c r="E61" s="27">
        <v>385.18</v>
      </c>
      <c r="F61" s="28" t="s">
        <v>13</v>
      </c>
      <c r="G61" s="44" t="s">
        <v>12</v>
      </c>
      <c r="H61" s="41" t="s">
        <v>12</v>
      </c>
    </row>
    <row r="62" spans="1:8" x14ac:dyDescent="0.3">
      <c r="A62" s="37" t="s">
        <v>31</v>
      </c>
      <c r="B62" s="7" t="s">
        <v>13</v>
      </c>
      <c r="C62" s="27">
        <v>360.12</v>
      </c>
      <c r="D62" s="27" t="s">
        <v>13</v>
      </c>
      <c r="E62" s="27">
        <v>407.81</v>
      </c>
      <c r="F62" s="28" t="s">
        <v>13</v>
      </c>
      <c r="G62" s="44" t="s">
        <v>12</v>
      </c>
      <c r="H62" s="41" t="s">
        <v>12</v>
      </c>
    </row>
    <row r="63" spans="1:8" x14ac:dyDescent="0.3">
      <c r="A63" s="1" t="s">
        <v>16</v>
      </c>
      <c r="B63" s="23">
        <v>386.24</v>
      </c>
      <c r="C63" s="66">
        <v>381.26</v>
      </c>
      <c r="D63" s="66">
        <v>398.77</v>
      </c>
      <c r="E63" s="66">
        <v>389</v>
      </c>
      <c r="F63" s="67">
        <v>407.69</v>
      </c>
      <c r="G63" s="20">
        <f t="shared" ref="G63:G73" si="9">F63/E63*100-100</f>
        <v>4.8046272493573241</v>
      </c>
      <c r="H63" s="49">
        <f t="shared" ref="H63" si="10">F63/B63*100-100</f>
        <v>5.5535418392709204</v>
      </c>
    </row>
    <row r="64" spans="1:8" x14ac:dyDescent="0.3">
      <c r="A64" s="13" t="s">
        <v>18</v>
      </c>
      <c r="B64" s="7" t="s">
        <v>13</v>
      </c>
      <c r="C64" s="27" t="s">
        <v>13</v>
      </c>
      <c r="D64" s="27">
        <v>345.5</v>
      </c>
      <c r="E64" s="27">
        <v>362.22</v>
      </c>
      <c r="F64" s="28">
        <v>371.08</v>
      </c>
      <c r="G64" s="26">
        <f t="shared" si="9"/>
        <v>2.4460272762409545</v>
      </c>
      <c r="H64" s="41" t="s">
        <v>12</v>
      </c>
    </row>
    <row r="65" spans="1:8" x14ac:dyDescent="0.3">
      <c r="A65" s="13" t="s">
        <v>19</v>
      </c>
      <c r="B65" s="7">
        <v>386.01</v>
      </c>
      <c r="C65" s="27">
        <v>390.18</v>
      </c>
      <c r="D65" s="27">
        <v>371.1</v>
      </c>
      <c r="E65" s="27">
        <v>374.94</v>
      </c>
      <c r="F65" s="28">
        <v>399.62</v>
      </c>
      <c r="G65" s="44">
        <f t="shared" si="9"/>
        <v>6.5823865151757559</v>
      </c>
      <c r="H65" s="41">
        <f>F65/B65*100-100</f>
        <v>3.5258153933835956</v>
      </c>
    </row>
    <row r="66" spans="1:8" x14ac:dyDescent="0.3">
      <c r="A66" s="13" t="s">
        <v>32</v>
      </c>
      <c r="B66" s="7" t="s">
        <v>13</v>
      </c>
      <c r="C66" s="27">
        <v>390.65</v>
      </c>
      <c r="D66" s="27">
        <v>395.94</v>
      </c>
      <c r="E66" s="27">
        <v>386.96</v>
      </c>
      <c r="F66" s="28">
        <v>391.71</v>
      </c>
      <c r="G66" s="44">
        <f t="shared" si="9"/>
        <v>1.227517056026457</v>
      </c>
      <c r="H66" s="41" t="s">
        <v>12</v>
      </c>
    </row>
    <row r="67" spans="1:8" x14ac:dyDescent="0.3">
      <c r="A67" s="16" t="s">
        <v>20</v>
      </c>
      <c r="B67" s="68">
        <v>382.6</v>
      </c>
      <c r="C67" s="18">
        <v>389.01</v>
      </c>
      <c r="D67" s="18">
        <v>379.4</v>
      </c>
      <c r="E67" s="18">
        <v>378.69</v>
      </c>
      <c r="F67" s="19">
        <v>392.6</v>
      </c>
      <c r="G67" s="20">
        <f t="shared" si="9"/>
        <v>3.6731891520769011</v>
      </c>
      <c r="H67" s="60">
        <f>F67/B67*100-100</f>
        <v>2.6136957658128495</v>
      </c>
    </row>
    <row r="68" spans="1:8" x14ac:dyDescent="0.3">
      <c r="A68" s="13" t="s">
        <v>22</v>
      </c>
      <c r="B68" s="7">
        <v>360.75</v>
      </c>
      <c r="C68" s="27">
        <v>339.57</v>
      </c>
      <c r="D68" s="27">
        <v>340.46</v>
      </c>
      <c r="E68" s="27">
        <v>325.36</v>
      </c>
      <c r="F68" s="28">
        <v>336.6</v>
      </c>
      <c r="G68" s="26">
        <f t="shared" si="9"/>
        <v>3.454634865994592</v>
      </c>
      <c r="H68" s="41">
        <f>F68/B68*100-100</f>
        <v>-6.6943866943866936</v>
      </c>
    </row>
    <row r="69" spans="1:8" x14ac:dyDescent="0.3">
      <c r="A69" s="13" t="s">
        <v>23</v>
      </c>
      <c r="B69" s="69">
        <v>384.62</v>
      </c>
      <c r="C69" s="70">
        <v>373.31</v>
      </c>
      <c r="D69" s="70">
        <v>365.05</v>
      </c>
      <c r="E69" s="70">
        <v>368.25</v>
      </c>
      <c r="F69" s="71">
        <v>367.85</v>
      </c>
      <c r="G69" s="12">
        <f t="shared" si="9"/>
        <v>-0.1086218601493556</v>
      </c>
      <c r="H69" s="41">
        <f t="shared" ref="H69:H75" si="11">F69/B69*100-100</f>
        <v>-4.360147678227861</v>
      </c>
    </row>
    <row r="70" spans="1:8" x14ac:dyDescent="0.3">
      <c r="A70" s="13" t="s">
        <v>34</v>
      </c>
      <c r="B70" s="7">
        <v>394.2</v>
      </c>
      <c r="C70" s="8">
        <v>383.31</v>
      </c>
      <c r="D70" s="8">
        <v>371.23</v>
      </c>
      <c r="E70" s="8">
        <v>370.65</v>
      </c>
      <c r="F70" s="15">
        <v>382.39</v>
      </c>
      <c r="G70" s="12">
        <f t="shared" si="9"/>
        <v>3.167408606502093</v>
      </c>
      <c r="H70" s="41">
        <f t="shared" si="11"/>
        <v>-2.9959411466260804</v>
      </c>
    </row>
    <row r="71" spans="1:8" x14ac:dyDescent="0.3">
      <c r="A71" s="16" t="s">
        <v>24</v>
      </c>
      <c r="B71" s="23">
        <v>381.3</v>
      </c>
      <c r="C71" s="24">
        <v>370.67</v>
      </c>
      <c r="D71" s="24">
        <v>363.57</v>
      </c>
      <c r="E71" s="24">
        <v>361.72</v>
      </c>
      <c r="F71" s="25">
        <v>365.14</v>
      </c>
      <c r="G71" s="20">
        <f t="shared" si="9"/>
        <v>0.94548269379627925</v>
      </c>
      <c r="H71" s="60">
        <f t="shared" si="11"/>
        <v>-4.238132703907695</v>
      </c>
    </row>
    <row r="72" spans="1:8" x14ac:dyDescent="0.3">
      <c r="A72" s="13" t="s">
        <v>25</v>
      </c>
      <c r="B72" s="7">
        <v>285.51</v>
      </c>
      <c r="C72" s="27" t="s">
        <v>13</v>
      </c>
      <c r="D72" s="27" t="s">
        <v>13</v>
      </c>
      <c r="E72" s="27" t="s">
        <v>13</v>
      </c>
      <c r="F72" s="28">
        <v>278.83</v>
      </c>
      <c r="G72" s="26" t="s">
        <v>12</v>
      </c>
      <c r="H72" s="41">
        <f t="shared" si="11"/>
        <v>-2.3396728660992636</v>
      </c>
    </row>
    <row r="73" spans="1:8" x14ac:dyDescent="0.3">
      <c r="A73" s="13" t="s">
        <v>26</v>
      </c>
      <c r="B73" s="7">
        <v>295.54000000000002</v>
      </c>
      <c r="C73" s="72">
        <v>279.14</v>
      </c>
      <c r="D73" s="72">
        <v>297.89</v>
      </c>
      <c r="E73" s="72">
        <v>281.67</v>
      </c>
      <c r="F73" s="73">
        <v>302.33</v>
      </c>
      <c r="G73" s="26">
        <f t="shared" si="9"/>
        <v>7.3348244399474396</v>
      </c>
      <c r="H73" s="41">
        <f>F73/B73*100-100</f>
        <v>2.2974893415442779</v>
      </c>
    </row>
    <row r="74" spans="1:8" x14ac:dyDescent="0.3">
      <c r="A74" s="13" t="s">
        <v>36</v>
      </c>
      <c r="B74" s="7" t="s">
        <v>13</v>
      </c>
      <c r="C74" s="72">
        <v>319.92</v>
      </c>
      <c r="D74" s="72">
        <v>306.25</v>
      </c>
      <c r="E74" s="27" t="s">
        <v>13</v>
      </c>
      <c r="F74" s="28">
        <v>296.69</v>
      </c>
      <c r="G74" s="26" t="s">
        <v>12</v>
      </c>
      <c r="H74" s="41" t="s">
        <v>12</v>
      </c>
    </row>
    <row r="75" spans="1:8" x14ac:dyDescent="0.3">
      <c r="A75" s="16" t="s">
        <v>27</v>
      </c>
      <c r="B75" s="74">
        <v>310.70999999999998</v>
      </c>
      <c r="C75" s="31">
        <v>302.23</v>
      </c>
      <c r="D75" s="31">
        <v>307.27999999999997</v>
      </c>
      <c r="E75" s="31">
        <v>303.66000000000003</v>
      </c>
      <c r="F75" s="32">
        <v>302.37</v>
      </c>
      <c r="G75" s="20">
        <f>F75/E75*100-100</f>
        <v>-0.4248172297964885</v>
      </c>
      <c r="H75" s="60">
        <f t="shared" si="11"/>
        <v>-2.6841749541372906</v>
      </c>
    </row>
    <row r="76" spans="1:8" x14ac:dyDescent="0.3">
      <c r="A76" s="75" t="s">
        <v>28</v>
      </c>
      <c r="B76" s="76">
        <v>366.94</v>
      </c>
      <c r="C76" s="76">
        <v>365.42</v>
      </c>
      <c r="D76" s="76">
        <v>361.13</v>
      </c>
      <c r="E76" s="76">
        <v>359.41</v>
      </c>
      <c r="F76" s="76">
        <v>365.45</v>
      </c>
      <c r="G76" s="77">
        <f>F76/E76*100-100</f>
        <v>1.6805319829720844</v>
      </c>
      <c r="H76" s="78">
        <f>(F76/B76-1)*100</f>
        <v>-0.40606093639287133</v>
      </c>
    </row>
    <row r="77" spans="1:8" x14ac:dyDescent="0.3">
      <c r="A77" s="79" t="s">
        <v>38</v>
      </c>
      <c r="B77" s="80">
        <v>373.18</v>
      </c>
      <c r="C77" s="80">
        <v>353.15</v>
      </c>
      <c r="D77" s="80">
        <v>356.01</v>
      </c>
      <c r="E77" s="80">
        <v>355.84</v>
      </c>
      <c r="F77" s="80">
        <v>362</v>
      </c>
      <c r="G77" s="81">
        <f>F77/E77*100-100</f>
        <v>1.7311151079136806</v>
      </c>
      <c r="H77" s="82">
        <f>(F77/B77-1)*100</f>
        <v>-2.9958733051074549</v>
      </c>
    </row>
    <row r="78" spans="1:8" x14ac:dyDescent="0.3">
      <c r="A78" s="83"/>
      <c r="C78" s="83"/>
      <c r="D78" s="83"/>
      <c r="E78" s="83"/>
      <c r="F78" s="83"/>
      <c r="G78" s="83"/>
      <c r="H78" s="83"/>
    </row>
    <row r="79" spans="1:8" x14ac:dyDescent="0.3">
      <c r="A79" s="84" t="s">
        <v>39</v>
      </c>
      <c r="B79" s="84"/>
      <c r="C79" s="84"/>
      <c r="D79" s="84"/>
      <c r="E79" s="84"/>
      <c r="F79" s="84"/>
      <c r="G79" s="84"/>
      <c r="H79" s="85"/>
    </row>
    <row r="80" spans="1:8" x14ac:dyDescent="0.3">
      <c r="A80" s="86" t="s">
        <v>40</v>
      </c>
      <c r="B80" s="84"/>
      <c r="C80" s="84"/>
      <c r="D80" s="84"/>
      <c r="E80" s="84"/>
      <c r="F80" s="84"/>
      <c r="G80" s="84"/>
      <c r="H80" s="85"/>
    </row>
    <row r="81" spans="1:8" x14ac:dyDescent="0.3">
      <c r="A81" s="84" t="s">
        <v>41</v>
      </c>
      <c r="B81" s="84"/>
      <c r="C81" s="84"/>
      <c r="D81" s="84"/>
      <c r="E81" s="84"/>
      <c r="F81" s="84"/>
      <c r="G81" s="84"/>
      <c r="H81" s="85"/>
    </row>
    <row r="82" spans="1:8" x14ac:dyDescent="0.3">
      <c r="A82" s="84" t="s">
        <v>42</v>
      </c>
      <c r="B82" s="84"/>
      <c r="C82" s="84"/>
      <c r="D82" s="84"/>
      <c r="E82" s="84"/>
      <c r="F82" s="84"/>
      <c r="G82" s="84"/>
      <c r="H82" s="87"/>
    </row>
    <row r="83" spans="1:8" x14ac:dyDescent="0.3">
      <c r="A83" s="88" t="s">
        <v>43</v>
      </c>
      <c r="B83" s="24"/>
      <c r="C83" s="24"/>
      <c r="D83" s="24"/>
      <c r="E83" s="24"/>
    </row>
    <row r="84" spans="1:8" x14ac:dyDescent="0.3">
      <c r="A84" s="84"/>
      <c r="B84" s="89"/>
      <c r="C84" s="89"/>
      <c r="D84" s="89"/>
      <c r="E84" s="89"/>
      <c r="F84" s="90" t="s">
        <v>44</v>
      </c>
    </row>
    <row r="85" spans="1:8" x14ac:dyDescent="0.3">
      <c r="F85" s="90" t="s">
        <v>45</v>
      </c>
    </row>
  </sheetData>
  <mergeCells count="8">
    <mergeCell ref="A39:H39"/>
    <mergeCell ref="A59:H59"/>
    <mergeCell ref="A2:H2"/>
    <mergeCell ref="A4:A5"/>
    <mergeCell ref="C4:F4"/>
    <mergeCell ref="G4:H4"/>
    <mergeCell ref="A6:H6"/>
    <mergeCell ref="A23:H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2024-04-10T05:44:35Z</dcterms:created>
  <dcterms:modified xsi:type="dcterms:W3CDTF">2024-04-10T08:01:02Z</dcterms:modified>
</cp:coreProperties>
</file>