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3\"/>
    </mc:Choice>
  </mc:AlternateContent>
  <xr:revisionPtr revIDLastSave="0" documentId="8_{EE142F41-5D31-4860-A1D3-8751B760B735}" xr6:coauthVersionLast="47" xr6:coauthVersionMax="47" xr10:uidLastSave="{00000000-0000-0000-0000-000000000000}"/>
  <bookViews>
    <workbookView xWindow="-108" yWindow="-108" windowWidth="23256" windowHeight="12456" xr2:uid="{A2E66BB4-C962-4D82-AA1E-9BD4FE7EF9C3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3" i="1"/>
  <c r="G73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G64" i="1"/>
  <c r="G63" i="1"/>
  <c r="G61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9" i="1"/>
  <c r="G49" i="1"/>
  <c r="H47" i="1"/>
  <c r="G47" i="1"/>
  <c r="G45" i="1"/>
  <c r="H44" i="1"/>
  <c r="G44" i="1"/>
  <c r="H38" i="1"/>
  <c r="G38" i="1"/>
  <c r="H37" i="1"/>
  <c r="G37" i="1"/>
  <c r="H36" i="1"/>
  <c r="G36" i="1"/>
  <c r="H34" i="1"/>
  <c r="G34" i="1"/>
  <c r="H33" i="1"/>
  <c r="G33" i="1"/>
  <c r="H32" i="1"/>
  <c r="G32" i="1"/>
  <c r="H30" i="1"/>
  <c r="G30" i="1"/>
  <c r="H29" i="1"/>
  <c r="G29" i="1"/>
  <c r="H28" i="1"/>
  <c r="G28" i="1"/>
  <c r="H22" i="1"/>
  <c r="G22" i="1"/>
  <c r="H21" i="1"/>
  <c r="G21" i="1"/>
  <c r="H20" i="1"/>
  <c r="G20" i="1"/>
  <c r="H19" i="1"/>
  <c r="H18" i="1"/>
  <c r="G18" i="1"/>
  <c r="H17" i="1"/>
  <c r="G17" i="1"/>
  <c r="H16" i="1"/>
  <c r="G16" i="1"/>
  <c r="G15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<sst xmlns="http://schemas.openxmlformats.org/spreadsheetml/2006/main" count="218" uniqueCount="46">
  <si>
    <t xml:space="preserve">Galvijų supirkimo kainos Lietuvos įmonėse 2024 m. 10–13 sav., EUR/100 kg skerdenų (be PVM)  </t>
  </si>
  <si>
    <t>Kategorija pagal
raumeningumą</t>
  </si>
  <si>
    <t>Pokytis %</t>
  </si>
  <si>
    <t>13 sav.
(03 27–04 02)</t>
  </si>
  <si>
    <t>10 sav.
(03 04–10)</t>
  </si>
  <si>
    <t>11 sav.
(03 11–17)</t>
  </si>
  <si>
    <t>12 sav.***
(03 18–24)</t>
  </si>
  <si>
    <t>13 sav.
(03 25–31)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</si>
  <si>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</si>
  <si>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</si>
  <si>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</si>
  <si>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</si>
  <si>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</si>
  <si>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</si>
  <si>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</si>
  <si>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</si>
  <si>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</si>
  <si>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</si>
  <si>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</si>
  <si>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</si>
  <si>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</si>
  <si>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</si>
  <si>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</si>
  <si>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</si>
  <si>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</si>
  <si>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</si>
  <si>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</si>
  <si>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</si>
  <si>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</si>
  <si>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</si>
  <si>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</si>
  <si>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</si>
  <si>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</si>
  <si>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</si>
  <si>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</si>
  <si>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</si>
  <si>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</si>
  <si>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</si>
  <si>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</si>
  <si>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</si>
  <si>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</si>
  <si>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13 savaitę su 2024 m. 12 savaite</t>
  </si>
  <si>
    <t>** lyginant 2024 m. 13 savaitę su 2023 m. 13 savaite</t>
  </si>
  <si>
    <t>***patikslinti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</si>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</sst>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6" fillId="0" borderId="9" xfId="0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2" xfId="0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4" fillId="0" borderId="14" xfId="0" applyNumberFormat="1" applyFont="1" applyBorder="1" applyAlignment="1">
      <alignment horizontal="right" vertical="center" wrapText="1" indent="1"/>
    </xf>
    <xf numFmtId="2" fontId="14" fillId="0" borderId="15" xfId="0" applyNumberFormat="1" applyFont="1" applyBorder="1" applyAlignment="1">
      <alignment horizontal="right" vertical="center" wrapText="1" indent="1"/>
    </xf>
    <xf numFmtId="0" fontId="2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2" fillId="3" borderId="19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7" fillId="0" borderId="20" xfId="1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7" fillId="0" borderId="0" xfId="1" applyFont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2" fillId="0" borderId="21" xfId="0" quotePrefix="1" applyNumberFormat="1" applyFont="1" applyBorder="1" applyAlignment="1">
      <alignment horizontal="right" vertical="center" indent="1"/>
    </xf>
    <xf numFmtId="2" fontId="6" fillId="0" borderId="21" xfId="0" applyNumberFormat="1" applyFont="1" applyBorder="1" applyAlignment="1">
      <alignment horizontal="right" vertical="center" wrapText="1" indent="1"/>
    </xf>
    <xf numFmtId="2" fontId="14" fillId="0" borderId="21" xfId="0" applyNumberFormat="1" applyFont="1" applyBorder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0" fontId="17" fillId="0" borderId="22" xfId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4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6" fillId="0" borderId="20" xfId="0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17" fillId="0" borderId="0" xfId="1" applyNumberFormat="1" applyFont="1" applyAlignment="1">
      <alignment horizontal="right" vertical="center" wrapText="1" inden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0" fontId="17" fillId="0" borderId="9" xfId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4" fillId="2" borderId="23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6" fillId="0" borderId="10" xfId="0" applyNumberFormat="1" applyFont="1" applyBorder="1" applyAlignment="1">
      <alignment horizontal="right" vertical="center" wrapText="1" indent="1"/>
    </xf>
    <xf numFmtId="2" fontId="7" fillId="0" borderId="10" xfId="1" quotePrefix="1" applyNumberFormat="1" applyFont="1" applyBorder="1" applyAlignment="1">
      <alignment horizontal="right" vertical="center" wrapText="1" indent="1"/>
    </xf>
    <xf numFmtId="2" fontId="6" fillId="0" borderId="11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2" fontId="8" fillId="0" borderId="0" xfId="0" applyNumberFormat="1" applyFont="1" applyAlignment="1">
      <alignment horizontal="right" vertical="center" indent="1"/>
    </xf>
    <xf numFmtId="2" fontId="8" fillId="0" borderId="12" xfId="0" applyNumberFormat="1" applyFont="1" applyBorder="1" applyAlignment="1">
      <alignment horizontal="right" vertical="center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4" fillId="0" borderId="13" xfId="0" quotePrefix="1" applyNumberFormat="1" applyFont="1" applyBorder="1" applyAlignment="1">
      <alignment horizontal="right" vertical="center" wrapText="1" indent="1"/>
    </xf>
    <xf numFmtId="0" fontId="2" fillId="2" borderId="24" xfId="1" applyFont="1" applyFill="1" applyBorder="1" applyAlignment="1">
      <alignment horizontal="center" wrapText="1"/>
    </xf>
    <xf numFmtId="2" fontId="14" fillId="2" borderId="25" xfId="0" applyNumberFormat="1" applyFont="1" applyFill="1" applyBorder="1" applyAlignment="1">
      <alignment horizontal="right" vertical="center" wrapText="1" indent="1"/>
    </xf>
    <xf numFmtId="2" fontId="12" fillId="2" borderId="25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2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1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vertical="center"/>
    </xf>
  </cellXfs>
  <cellStyles count="3">
    <cellStyle name="Normal" xfId="0" builtinId="0"/>
    <cellStyle name="Normal 2" xfId="1" xr:uid="{2309BB3C-2515-4C5F-A66C-059673E6FB6C}"/>
    <cellStyle name="Normal_Sheet1 2" xfId="2" xr:uid="{FCC416FF-9672-4AA2-9775-AB92262EC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6300-EC34-4114-B6EA-A837DFC9C8E9}">
  <dimension ref="A2:H85"/>
  <sheetViews>
    <sheetView showGridLines="0" tabSelected="1" workbookViewId="0">
      <selection activeCell="K69" sqref="K69"/>
    </sheetView>
  </sheetViews>
  <sheetFormatPr defaultRowHeight="14.4" x14ac:dyDescent="0.3"/>
  <cols>
    <col min="1" max="1" width="15.5546875" customWidth="1"/>
    <col min="2" max="2" width="10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customHeight="1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ht="14.4" customHeight="1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5">
        <v>431.41</v>
      </c>
      <c r="F7" s="16" t="s">
        <v>12</v>
      </c>
      <c r="G7" s="17" t="s">
        <v>13</v>
      </c>
      <c r="H7" s="18" t="s">
        <v>13</v>
      </c>
    </row>
    <row r="8" spans="1:8" x14ac:dyDescent="0.3">
      <c r="A8" s="19" t="s">
        <v>14</v>
      </c>
      <c r="B8" s="20">
        <v>431.84</v>
      </c>
      <c r="C8" s="14">
        <v>424.34</v>
      </c>
      <c r="D8" s="14">
        <v>424.83</v>
      </c>
      <c r="E8" s="14">
        <v>423.98</v>
      </c>
      <c r="F8" s="21">
        <v>427.63</v>
      </c>
      <c r="G8" s="18">
        <f>F8/E8*100-100</f>
        <v>0.86088966460681604</v>
      </c>
      <c r="H8" s="18">
        <f>(F8/B8-1)*100</f>
        <v>-0.97489811041125973</v>
      </c>
    </row>
    <row r="9" spans="1:8" x14ac:dyDescent="0.3">
      <c r="A9" s="19" t="s">
        <v>15</v>
      </c>
      <c r="B9" s="20">
        <v>407.69</v>
      </c>
      <c r="C9" s="14" t="s">
        <v>12</v>
      </c>
      <c r="D9" s="14" t="s">
        <v>12</v>
      </c>
      <c r="E9" s="14">
        <v>407.7</v>
      </c>
      <c r="F9" s="21">
        <v>405.49</v>
      </c>
      <c r="G9" s="18">
        <f>F9/E9*100-100</f>
        <v>-0.5420652440519973</v>
      </c>
      <c r="H9" s="18">
        <f>(F9/B9-1)*100</f>
        <v>-0.53962569599450561</v>
      </c>
    </row>
    <row r="10" spans="1:8" x14ac:dyDescent="0.3">
      <c r="A10" s="22" t="s">
        <v>16</v>
      </c>
      <c r="B10" s="23">
        <v>423.7</v>
      </c>
      <c r="C10" s="24">
        <v>418.07</v>
      </c>
      <c r="D10" s="24">
        <v>413.69</v>
      </c>
      <c r="E10" s="24">
        <v>416.48</v>
      </c>
      <c r="F10" s="25">
        <v>419.36</v>
      </c>
      <c r="G10" s="26">
        <f>F10/E10*100-100</f>
        <v>0.69150979638878596</v>
      </c>
      <c r="H10" s="27">
        <f>(F10/B10-1)*100</f>
        <v>-1.0243096530563989</v>
      </c>
    </row>
    <row r="11" spans="1:8" x14ac:dyDescent="0.3">
      <c r="A11" s="19" t="s">
        <v>17</v>
      </c>
      <c r="B11" s="28" t="s">
        <v>12</v>
      </c>
      <c r="C11" s="14" t="s">
        <v>12</v>
      </c>
      <c r="D11" s="14" t="s">
        <v>12</v>
      </c>
      <c r="E11" s="14">
        <v>412.49</v>
      </c>
      <c r="F11" s="21" t="s">
        <v>12</v>
      </c>
      <c r="G11" s="18" t="s">
        <v>13</v>
      </c>
      <c r="H11" s="18" t="s">
        <v>13</v>
      </c>
    </row>
    <row r="12" spans="1:8" x14ac:dyDescent="0.3">
      <c r="A12" s="19" t="s">
        <v>18</v>
      </c>
      <c r="B12" s="13">
        <v>426.97</v>
      </c>
      <c r="C12" s="14">
        <v>416.78</v>
      </c>
      <c r="D12" s="14">
        <v>413.89</v>
      </c>
      <c r="E12" s="14">
        <v>418.49</v>
      </c>
      <c r="F12" s="21">
        <v>409.77</v>
      </c>
      <c r="G12" s="18">
        <f>F12/E12*100-100</f>
        <v>-2.0836818084064248</v>
      </c>
      <c r="H12" s="18">
        <f>(F12/B12-1)*100</f>
        <v>-4.0283860692788771</v>
      </c>
    </row>
    <row r="13" spans="1:8" x14ac:dyDescent="0.3">
      <c r="A13" s="19" t="s">
        <v>19</v>
      </c>
      <c r="B13" s="13">
        <v>413.24</v>
      </c>
      <c r="C13" s="14">
        <v>400.66</v>
      </c>
      <c r="D13" s="14">
        <v>406.73</v>
      </c>
      <c r="E13" s="14">
        <v>413.56</v>
      </c>
      <c r="F13" s="21">
        <v>409.26</v>
      </c>
      <c r="G13" s="18">
        <f>F13/E13*100-100</f>
        <v>-1.0397523938485307</v>
      </c>
      <c r="H13" s="18">
        <f>(F13/B13-1)*100</f>
        <v>-0.96312070467525768</v>
      </c>
    </row>
    <row r="14" spans="1:8" x14ac:dyDescent="0.3">
      <c r="A14" s="22" t="s">
        <v>20</v>
      </c>
      <c r="B14" s="29">
        <v>421.34</v>
      </c>
      <c r="C14" s="30">
        <v>409.43</v>
      </c>
      <c r="D14" s="30">
        <v>409.68</v>
      </c>
      <c r="E14" s="30">
        <v>415.74</v>
      </c>
      <c r="F14" s="31">
        <v>409.34</v>
      </c>
      <c r="G14" s="26">
        <f>F14/E14*100-100</f>
        <v>-1.539423678260448</v>
      </c>
      <c r="H14" s="27">
        <f>(F14/B14-1)*100</f>
        <v>-2.8480562016423794</v>
      </c>
    </row>
    <row r="15" spans="1:8" x14ac:dyDescent="0.3">
      <c r="A15" s="19" t="s">
        <v>21</v>
      </c>
      <c r="B15" s="13" t="s">
        <v>12</v>
      </c>
      <c r="C15" s="14">
        <v>345.91</v>
      </c>
      <c r="D15" s="14">
        <v>330.28</v>
      </c>
      <c r="E15" s="14">
        <v>370.28</v>
      </c>
      <c r="F15" s="21">
        <v>356.6</v>
      </c>
      <c r="G15" s="32">
        <f>F15/E15*100-100</f>
        <v>-3.6945014583558304</v>
      </c>
      <c r="H15" s="32" t="s">
        <v>13</v>
      </c>
    </row>
    <row r="16" spans="1:8" x14ac:dyDescent="0.3">
      <c r="A16" s="19" t="s">
        <v>22</v>
      </c>
      <c r="B16" s="13">
        <v>401.87</v>
      </c>
      <c r="C16" s="33">
        <v>385.87</v>
      </c>
      <c r="D16" s="33">
        <v>383.7</v>
      </c>
      <c r="E16" s="33">
        <v>389.39</v>
      </c>
      <c r="F16" s="34">
        <v>388.83</v>
      </c>
      <c r="G16" s="18">
        <f t="shared" ref="G16:G22" si="0">F16/E16*100-100</f>
        <v>-0.14381468450653756</v>
      </c>
      <c r="H16" s="18">
        <f>(F16/B16-1)*100</f>
        <v>-3.2448304177968068</v>
      </c>
    </row>
    <row r="17" spans="1:8" x14ac:dyDescent="0.3">
      <c r="A17" s="19" t="s">
        <v>23</v>
      </c>
      <c r="B17" s="13">
        <v>397.7</v>
      </c>
      <c r="C17" s="14">
        <v>391.51</v>
      </c>
      <c r="D17" s="14">
        <v>388.07</v>
      </c>
      <c r="E17" s="14">
        <v>390.67</v>
      </c>
      <c r="F17" s="21">
        <v>401.7</v>
      </c>
      <c r="G17" s="18">
        <f t="shared" si="0"/>
        <v>2.8233547495328395</v>
      </c>
      <c r="H17" s="18">
        <f t="shared" ref="H17:H21" si="1">(F17/B17-1)*100</f>
        <v>1.0057832537088363</v>
      </c>
    </row>
    <row r="18" spans="1:8" x14ac:dyDescent="0.3">
      <c r="A18" s="22" t="s">
        <v>24</v>
      </c>
      <c r="B18" s="29">
        <v>398.07</v>
      </c>
      <c r="C18" s="30">
        <v>387.05</v>
      </c>
      <c r="D18" s="30">
        <v>384.23</v>
      </c>
      <c r="E18" s="30">
        <v>388.44</v>
      </c>
      <c r="F18" s="31">
        <v>390.9</v>
      </c>
      <c r="G18" s="26">
        <f t="shared" si="0"/>
        <v>0.63330244053135232</v>
      </c>
      <c r="H18" s="27">
        <f t="shared" si="1"/>
        <v>-1.8011907453463039</v>
      </c>
    </row>
    <row r="19" spans="1:8" x14ac:dyDescent="0.3">
      <c r="A19" s="19" t="s">
        <v>25</v>
      </c>
      <c r="B19" s="13">
        <v>267.83999999999997</v>
      </c>
      <c r="C19" s="14">
        <v>310.94</v>
      </c>
      <c r="D19" s="14">
        <v>331.54</v>
      </c>
      <c r="E19" s="18" t="s">
        <v>12</v>
      </c>
      <c r="F19" s="35">
        <v>285.14</v>
      </c>
      <c r="G19" s="32" t="s">
        <v>13</v>
      </c>
      <c r="H19" s="32">
        <f t="shared" si="1"/>
        <v>6.4590800477897226</v>
      </c>
    </row>
    <row r="20" spans="1:8" x14ac:dyDescent="0.3">
      <c r="A20" s="19" t="s">
        <v>26</v>
      </c>
      <c r="B20" s="13">
        <v>347.85</v>
      </c>
      <c r="C20" s="33">
        <v>335.97</v>
      </c>
      <c r="D20" s="33">
        <v>325.77999999999997</v>
      </c>
      <c r="E20" s="33">
        <v>321.75</v>
      </c>
      <c r="F20" s="34">
        <v>315.54000000000002</v>
      </c>
      <c r="G20" s="18">
        <f t="shared" si="0"/>
        <v>-1.9300699300699193</v>
      </c>
      <c r="H20" s="18">
        <f t="shared" si="1"/>
        <v>-9.288486416558861</v>
      </c>
    </row>
    <row r="21" spans="1:8" x14ac:dyDescent="0.3">
      <c r="A21" s="22" t="s">
        <v>27</v>
      </c>
      <c r="B21" s="36">
        <v>344.84</v>
      </c>
      <c r="C21" s="37">
        <v>339.64</v>
      </c>
      <c r="D21" s="37">
        <v>337.4</v>
      </c>
      <c r="E21" s="37">
        <v>315.89999999999998</v>
      </c>
      <c r="F21" s="38">
        <v>304.38</v>
      </c>
      <c r="G21" s="26">
        <f t="shared" si="0"/>
        <v>-3.6467236467236432</v>
      </c>
      <c r="H21" s="27">
        <f t="shared" si="1"/>
        <v>-11.732977612805939</v>
      </c>
    </row>
    <row r="22" spans="1:8" x14ac:dyDescent="0.3">
      <c r="A22" s="39" t="s">
        <v>28</v>
      </c>
      <c r="B22" s="40">
        <v>400.76</v>
      </c>
      <c r="C22" s="40">
        <v>397.13</v>
      </c>
      <c r="D22" s="40">
        <v>391.4</v>
      </c>
      <c r="E22" s="40">
        <v>393.86</v>
      </c>
      <c r="F22" s="40">
        <v>392.75</v>
      </c>
      <c r="G22" s="41">
        <f t="shared" si="0"/>
        <v>-0.2818260295536561</v>
      </c>
      <c r="H22" s="42">
        <f>F22/B22*100-100</f>
        <v>-1.9987024653158869</v>
      </c>
    </row>
    <row r="23" spans="1:8" x14ac:dyDescent="0.3">
      <c r="A23" s="43" t="s">
        <v>29</v>
      </c>
      <c r="B23" s="43"/>
      <c r="C23" s="43"/>
      <c r="D23" s="43"/>
      <c r="E23" s="43"/>
      <c r="F23" s="43"/>
      <c r="G23" s="43"/>
      <c r="H23" s="43"/>
    </row>
    <row r="24" spans="1:8" x14ac:dyDescent="0.3">
      <c r="A24" s="44" t="s">
        <v>14</v>
      </c>
      <c r="B24" s="45">
        <v>397.29</v>
      </c>
      <c r="C24" s="46">
        <v>421.62</v>
      </c>
      <c r="D24" s="46" t="s">
        <v>12</v>
      </c>
      <c r="E24" s="46" t="s">
        <v>12</v>
      </c>
      <c r="F24" s="47" t="s">
        <v>12</v>
      </c>
      <c r="G24" s="18" t="s">
        <v>13</v>
      </c>
      <c r="H24" s="48" t="s">
        <v>13</v>
      </c>
    </row>
    <row r="25" spans="1:8" x14ac:dyDescent="0.3">
      <c r="A25" s="44" t="s">
        <v>15</v>
      </c>
      <c r="B25" s="28" t="s">
        <v>12</v>
      </c>
      <c r="C25" s="49" t="s">
        <v>12</v>
      </c>
      <c r="D25" s="49" t="s">
        <v>12</v>
      </c>
      <c r="E25" s="49">
        <v>418.6</v>
      </c>
      <c r="F25" s="50" t="s">
        <v>12</v>
      </c>
      <c r="G25" s="18" t="s">
        <v>13</v>
      </c>
      <c r="H25" s="51" t="s">
        <v>13</v>
      </c>
    </row>
    <row r="26" spans="1:8" x14ac:dyDescent="0.3">
      <c r="A26" s="22" t="s">
        <v>16</v>
      </c>
      <c r="B26" s="52">
        <v>399.4</v>
      </c>
      <c r="C26" s="53">
        <v>400.77</v>
      </c>
      <c r="D26" s="53">
        <v>396.19</v>
      </c>
      <c r="E26" s="53">
        <v>402.83</v>
      </c>
      <c r="F26" s="50" t="s">
        <v>12</v>
      </c>
      <c r="G26" s="27" t="s">
        <v>13</v>
      </c>
      <c r="H26" s="54" t="s">
        <v>13</v>
      </c>
    </row>
    <row r="27" spans="1:8" x14ac:dyDescent="0.3">
      <c r="A27" s="19" t="s">
        <v>17</v>
      </c>
      <c r="B27" s="28" t="s">
        <v>12</v>
      </c>
      <c r="C27" s="49" t="s">
        <v>12</v>
      </c>
      <c r="D27" s="49" t="s">
        <v>12</v>
      </c>
      <c r="E27" s="49" t="s">
        <v>12</v>
      </c>
      <c r="F27" s="50" t="s">
        <v>12</v>
      </c>
      <c r="G27" s="18" t="s">
        <v>13</v>
      </c>
      <c r="H27" s="51" t="s">
        <v>13</v>
      </c>
    </row>
    <row r="28" spans="1:8" x14ac:dyDescent="0.3">
      <c r="A28" s="19" t="s">
        <v>18</v>
      </c>
      <c r="B28" s="28">
        <v>404.9</v>
      </c>
      <c r="C28" s="49">
        <v>395.04</v>
      </c>
      <c r="D28" s="49">
        <v>402.9</v>
      </c>
      <c r="E28" s="49">
        <v>399.78</v>
      </c>
      <c r="F28" s="50">
        <v>396.75</v>
      </c>
      <c r="G28" s="32">
        <f t="shared" ref="G28:G33" si="2">F28/E28*100-100</f>
        <v>-0.75791685426985111</v>
      </c>
      <c r="H28" s="48">
        <f t="shared" ref="H28:H37" si="3">F28/B28*100-100</f>
        <v>-2.0128426772042474</v>
      </c>
    </row>
    <row r="29" spans="1:8" x14ac:dyDescent="0.3">
      <c r="A29" s="19" t="s">
        <v>19</v>
      </c>
      <c r="B29" s="28">
        <v>406.69</v>
      </c>
      <c r="C29" s="49">
        <v>387.38</v>
      </c>
      <c r="D29" s="49">
        <v>389.62</v>
      </c>
      <c r="E29" s="49">
        <v>405.01</v>
      </c>
      <c r="F29" s="50">
        <v>422.12</v>
      </c>
      <c r="G29" s="32">
        <f t="shared" si="2"/>
        <v>4.2245870472334133</v>
      </c>
      <c r="H29" s="48">
        <f t="shared" si="3"/>
        <v>3.794044603998131</v>
      </c>
    </row>
    <row r="30" spans="1:8" x14ac:dyDescent="0.3">
      <c r="A30" s="22" t="s">
        <v>20</v>
      </c>
      <c r="B30" s="52">
        <v>402.69</v>
      </c>
      <c r="C30" s="26">
        <v>392.19</v>
      </c>
      <c r="D30" s="26">
        <v>390.26</v>
      </c>
      <c r="E30" s="26">
        <v>403.19</v>
      </c>
      <c r="F30" s="55">
        <v>409.29</v>
      </c>
      <c r="G30" s="27">
        <f t="shared" si="2"/>
        <v>1.5129343485701554</v>
      </c>
      <c r="H30" s="54">
        <f t="shared" si="3"/>
        <v>1.6389778737987228</v>
      </c>
    </row>
    <row r="31" spans="1:8" x14ac:dyDescent="0.3">
      <c r="A31" s="19" t="s">
        <v>21</v>
      </c>
      <c r="B31" s="28" t="s">
        <v>12</v>
      </c>
      <c r="C31" s="49" t="s">
        <v>12</v>
      </c>
      <c r="D31" s="49" t="s">
        <v>12</v>
      </c>
      <c r="E31" s="49" t="s">
        <v>12</v>
      </c>
      <c r="F31" s="50" t="s">
        <v>12</v>
      </c>
      <c r="G31" s="32" t="s">
        <v>13</v>
      </c>
      <c r="H31" s="48" t="s">
        <v>13</v>
      </c>
    </row>
    <row r="32" spans="1:8" x14ac:dyDescent="0.3">
      <c r="A32" s="19" t="s">
        <v>22</v>
      </c>
      <c r="B32" s="13">
        <v>390.62</v>
      </c>
      <c r="C32" s="33">
        <v>385.58</v>
      </c>
      <c r="D32" s="33">
        <v>381.3</v>
      </c>
      <c r="E32" s="33">
        <v>388.46</v>
      </c>
      <c r="F32" s="56">
        <v>400.31</v>
      </c>
      <c r="G32" s="32">
        <f t="shared" si="2"/>
        <v>3.0505071307213285</v>
      </c>
      <c r="H32" s="48">
        <f t="shared" si="3"/>
        <v>2.4806717525984254</v>
      </c>
    </row>
    <row r="33" spans="1:8" x14ac:dyDescent="0.3">
      <c r="A33" s="19" t="s">
        <v>23</v>
      </c>
      <c r="B33" s="28">
        <v>408.86</v>
      </c>
      <c r="C33" s="49">
        <v>393.18</v>
      </c>
      <c r="D33" s="49">
        <v>394.24</v>
      </c>
      <c r="E33" s="49">
        <v>392.84</v>
      </c>
      <c r="F33" s="50">
        <v>400.37</v>
      </c>
      <c r="G33" s="18">
        <f t="shared" si="2"/>
        <v>1.9168109153853976</v>
      </c>
      <c r="H33" s="48">
        <f t="shared" si="3"/>
        <v>-2.0765054052731955</v>
      </c>
    </row>
    <row r="34" spans="1:8" x14ac:dyDescent="0.3">
      <c r="A34" s="22" t="s">
        <v>24</v>
      </c>
      <c r="B34" s="29">
        <v>385.96</v>
      </c>
      <c r="C34" s="30">
        <v>383.07</v>
      </c>
      <c r="D34" s="30">
        <v>380.31</v>
      </c>
      <c r="E34" s="30">
        <v>386.23</v>
      </c>
      <c r="F34" s="57">
        <v>397.9</v>
      </c>
      <c r="G34" s="26">
        <f>F34/E34*100-100</f>
        <v>3.0215156771871534</v>
      </c>
      <c r="H34" s="54">
        <f t="shared" si="3"/>
        <v>3.0935848274432658</v>
      </c>
    </row>
    <row r="35" spans="1:8" x14ac:dyDescent="0.3">
      <c r="A35" s="19" t="s">
        <v>25</v>
      </c>
      <c r="B35" s="13" t="s">
        <v>12</v>
      </c>
      <c r="C35" s="49" t="s">
        <v>12</v>
      </c>
      <c r="D35" s="49" t="s">
        <v>12</v>
      </c>
      <c r="E35" s="49" t="s">
        <v>12</v>
      </c>
      <c r="F35" s="50" t="s">
        <v>12</v>
      </c>
      <c r="G35" s="26" t="s">
        <v>13</v>
      </c>
      <c r="H35" s="54" t="s">
        <v>13</v>
      </c>
    </row>
    <row r="36" spans="1:8" x14ac:dyDescent="0.3">
      <c r="A36" s="19" t="s">
        <v>26</v>
      </c>
      <c r="B36" s="13">
        <v>359.66</v>
      </c>
      <c r="C36" s="49" t="s">
        <v>12</v>
      </c>
      <c r="D36" s="49">
        <v>350.81</v>
      </c>
      <c r="E36" s="49">
        <v>352.6</v>
      </c>
      <c r="F36" s="50">
        <v>371.8</v>
      </c>
      <c r="G36" s="18">
        <f t="shared" ref="G36:G37" si="4">F36/E36*100-100</f>
        <v>5.445263754963122</v>
      </c>
      <c r="H36" s="48">
        <f t="shared" si="3"/>
        <v>3.3754101095479001</v>
      </c>
    </row>
    <row r="37" spans="1:8" x14ac:dyDescent="0.3">
      <c r="A37" s="22" t="s">
        <v>27</v>
      </c>
      <c r="B37" s="36">
        <v>351.49</v>
      </c>
      <c r="C37" s="58">
        <v>334.49</v>
      </c>
      <c r="D37" s="58">
        <v>333.97</v>
      </c>
      <c r="E37" s="58">
        <v>349.99</v>
      </c>
      <c r="F37" s="59">
        <v>342.74</v>
      </c>
      <c r="G37" s="26">
        <f t="shared" si="4"/>
        <v>-2.0714877567930614</v>
      </c>
      <c r="H37" s="54">
        <f t="shared" si="3"/>
        <v>-2.4894022589547262</v>
      </c>
    </row>
    <row r="38" spans="1:8" x14ac:dyDescent="0.3">
      <c r="A38" s="60" t="s">
        <v>28</v>
      </c>
      <c r="B38" s="61">
        <v>390.2</v>
      </c>
      <c r="C38" s="61">
        <v>386.05</v>
      </c>
      <c r="D38" s="61">
        <v>381.5</v>
      </c>
      <c r="E38" s="61">
        <v>389.47</v>
      </c>
      <c r="F38" s="61">
        <v>395.03</v>
      </c>
      <c r="G38" s="62">
        <f>F38/E38*100-100</f>
        <v>1.4275810717128365</v>
      </c>
      <c r="H38" s="42">
        <f>F38/B38*100-100</f>
        <v>1.2378267555099853</v>
      </c>
    </row>
    <row r="39" spans="1:8" x14ac:dyDescent="0.3">
      <c r="A39" s="43" t="s">
        <v>30</v>
      </c>
      <c r="B39" s="43"/>
      <c r="C39" s="43"/>
      <c r="D39" s="43"/>
      <c r="E39" s="43"/>
      <c r="F39" s="43"/>
      <c r="G39" s="43"/>
      <c r="H39" s="43"/>
    </row>
    <row r="40" spans="1:8" ht="14.4" customHeight="1" x14ac:dyDescent="0.3">
      <c r="A40" s="44" t="s">
        <v>15</v>
      </c>
      <c r="B40" s="63" t="s">
        <v>12</v>
      </c>
      <c r="C40" s="15">
        <v>344.69</v>
      </c>
      <c r="D40" s="15" t="s">
        <v>12</v>
      </c>
      <c r="E40" s="15" t="s">
        <v>12</v>
      </c>
      <c r="F40" s="16" t="s">
        <v>12</v>
      </c>
      <c r="G40" s="51" t="s">
        <v>13</v>
      </c>
      <c r="H40" s="15" t="s">
        <v>13</v>
      </c>
    </row>
    <row r="41" spans="1:8" x14ac:dyDescent="0.3">
      <c r="A41" s="44" t="s">
        <v>31</v>
      </c>
      <c r="B41" s="13" t="s">
        <v>12</v>
      </c>
      <c r="C41" s="14" t="s">
        <v>12</v>
      </c>
      <c r="D41" s="14" t="s">
        <v>12</v>
      </c>
      <c r="E41" s="14" t="s">
        <v>12</v>
      </c>
      <c r="F41" s="21" t="s">
        <v>12</v>
      </c>
      <c r="G41" s="51" t="s">
        <v>13</v>
      </c>
      <c r="H41" s="51" t="s">
        <v>13</v>
      </c>
    </row>
    <row r="42" spans="1:8" x14ac:dyDescent="0.3">
      <c r="A42" s="64" t="s">
        <v>16</v>
      </c>
      <c r="B42" s="13" t="s">
        <v>12</v>
      </c>
      <c r="C42" s="65">
        <v>344.06</v>
      </c>
      <c r="D42" s="14" t="s">
        <v>12</v>
      </c>
      <c r="E42" s="14" t="s">
        <v>12</v>
      </c>
      <c r="F42" s="21" t="s">
        <v>12</v>
      </c>
      <c r="G42" s="51" t="s">
        <v>13</v>
      </c>
      <c r="H42" s="27" t="s">
        <v>13</v>
      </c>
    </row>
    <row r="43" spans="1:8" x14ac:dyDescent="0.3">
      <c r="A43" s="44" t="s">
        <v>18</v>
      </c>
      <c r="B43" s="66" t="s">
        <v>12</v>
      </c>
      <c r="C43" s="14">
        <v>343.13</v>
      </c>
      <c r="D43" s="14" t="s">
        <v>12</v>
      </c>
      <c r="E43" s="14" t="s">
        <v>12</v>
      </c>
      <c r="F43" s="21">
        <v>362.89</v>
      </c>
      <c r="G43" s="51" t="s">
        <v>13</v>
      </c>
      <c r="H43" s="48" t="s">
        <v>13</v>
      </c>
    </row>
    <row r="44" spans="1:8" x14ac:dyDescent="0.3">
      <c r="A44" s="19" t="s">
        <v>19</v>
      </c>
      <c r="B44" s="67">
        <v>382.18</v>
      </c>
      <c r="C44" s="33">
        <v>348.78</v>
      </c>
      <c r="D44" s="33">
        <v>372.16</v>
      </c>
      <c r="E44" s="14">
        <v>353.96</v>
      </c>
      <c r="F44" s="21">
        <v>359.26</v>
      </c>
      <c r="G44" s="51">
        <f>F44/E44*100-100</f>
        <v>1.4973443326929754</v>
      </c>
      <c r="H44" s="48">
        <f t="shared" ref="H44" si="5">F44/B44*100-100</f>
        <v>-5.9971741064419888</v>
      </c>
    </row>
    <row r="45" spans="1:8" x14ac:dyDescent="0.3">
      <c r="A45" s="19" t="s">
        <v>32</v>
      </c>
      <c r="B45" s="67" t="s">
        <v>12</v>
      </c>
      <c r="C45" s="14">
        <v>328.51</v>
      </c>
      <c r="D45" s="14">
        <v>357.16</v>
      </c>
      <c r="E45" s="14">
        <v>354.11</v>
      </c>
      <c r="F45" s="21">
        <v>357.27</v>
      </c>
      <c r="G45" s="51">
        <f>F45/E45*100-100</f>
        <v>0.89237807460958152</v>
      </c>
      <c r="H45" s="48" t="s">
        <v>13</v>
      </c>
    </row>
    <row r="46" spans="1:8" x14ac:dyDescent="0.3">
      <c r="A46" s="19" t="s">
        <v>33</v>
      </c>
      <c r="B46" s="28" t="s">
        <v>12</v>
      </c>
      <c r="C46" s="14" t="s">
        <v>12</v>
      </c>
      <c r="D46" s="14">
        <v>354.6</v>
      </c>
      <c r="E46" s="14" t="s">
        <v>12</v>
      </c>
      <c r="F46" s="21" t="s">
        <v>12</v>
      </c>
      <c r="G46" s="51" t="s">
        <v>13</v>
      </c>
      <c r="H46" s="48" t="s">
        <v>13</v>
      </c>
    </row>
    <row r="47" spans="1:8" x14ac:dyDescent="0.3">
      <c r="A47" s="22" t="s">
        <v>20</v>
      </c>
      <c r="B47" s="68">
        <v>385.93</v>
      </c>
      <c r="C47" s="30">
        <v>339.39</v>
      </c>
      <c r="D47" s="30">
        <v>366.97</v>
      </c>
      <c r="E47" s="30">
        <v>356.55</v>
      </c>
      <c r="F47" s="31">
        <v>358.13</v>
      </c>
      <c r="G47" s="69">
        <f>F47/E47*100-100</f>
        <v>0.44313560510447303</v>
      </c>
      <c r="H47" s="54">
        <f t="shared" ref="H47:H58" si="6">F47/B47*100-100</f>
        <v>-7.2033788510869812</v>
      </c>
    </row>
    <row r="48" spans="1:8" x14ac:dyDescent="0.3">
      <c r="A48" s="19" t="s">
        <v>21</v>
      </c>
      <c r="B48" s="13" t="s">
        <v>12</v>
      </c>
      <c r="C48" s="14">
        <v>306.83999999999997</v>
      </c>
      <c r="D48" s="14" t="s">
        <v>12</v>
      </c>
      <c r="E48" s="14" t="s">
        <v>12</v>
      </c>
      <c r="F48" s="21">
        <v>294.47000000000003</v>
      </c>
      <c r="G48" s="48" t="s">
        <v>13</v>
      </c>
      <c r="H48" s="48" t="s">
        <v>13</v>
      </c>
    </row>
    <row r="49" spans="1:8" x14ac:dyDescent="0.3">
      <c r="A49" s="19" t="s">
        <v>22</v>
      </c>
      <c r="B49" s="67">
        <v>368.8</v>
      </c>
      <c r="C49" s="33">
        <v>330.49</v>
      </c>
      <c r="D49" s="33">
        <v>339.76</v>
      </c>
      <c r="E49" s="33">
        <v>338.93</v>
      </c>
      <c r="F49" s="34">
        <v>331.82</v>
      </c>
      <c r="G49" s="51">
        <f>F49/E49*100-100</f>
        <v>-2.097778302304306</v>
      </c>
      <c r="H49" s="48">
        <f t="shared" si="6"/>
        <v>-10.02711496746204</v>
      </c>
    </row>
    <row r="50" spans="1:8" x14ac:dyDescent="0.3">
      <c r="A50" s="19" t="s">
        <v>23</v>
      </c>
      <c r="B50" s="67">
        <v>385.36</v>
      </c>
      <c r="C50" s="33">
        <v>351.58</v>
      </c>
      <c r="D50" s="33">
        <v>351.73</v>
      </c>
      <c r="E50" s="33">
        <v>354.02</v>
      </c>
      <c r="F50" s="34">
        <v>369.98</v>
      </c>
      <c r="G50" s="51">
        <f>F50/E50*100-100</f>
        <v>4.5082198745833608</v>
      </c>
      <c r="H50" s="48">
        <f t="shared" si="6"/>
        <v>-3.9910732821257966</v>
      </c>
    </row>
    <row r="51" spans="1:8" x14ac:dyDescent="0.3">
      <c r="A51" s="19" t="s">
        <v>34</v>
      </c>
      <c r="B51" s="67">
        <v>360.48</v>
      </c>
      <c r="C51" s="14">
        <v>340.27</v>
      </c>
      <c r="D51" s="14">
        <v>355.97</v>
      </c>
      <c r="E51" s="14">
        <v>353.27</v>
      </c>
      <c r="F51" s="21">
        <v>352.99</v>
      </c>
      <c r="G51" s="51">
        <f>F51/E51*100-100</f>
        <v>-7.9259489908551473E-2</v>
      </c>
      <c r="H51" s="48">
        <f t="shared" si="6"/>
        <v>-2.0777851753217931</v>
      </c>
    </row>
    <row r="52" spans="1:8" x14ac:dyDescent="0.3">
      <c r="A52" s="19" t="s">
        <v>35</v>
      </c>
      <c r="B52" s="13" t="s">
        <v>13</v>
      </c>
      <c r="C52" s="14" t="s">
        <v>12</v>
      </c>
      <c r="D52" s="14" t="s">
        <v>12</v>
      </c>
      <c r="E52" s="14" t="s">
        <v>12</v>
      </c>
      <c r="F52" s="21" t="s">
        <v>12</v>
      </c>
      <c r="G52" s="51" t="s">
        <v>13</v>
      </c>
      <c r="H52" s="48" t="s">
        <v>13</v>
      </c>
    </row>
    <row r="53" spans="1:8" x14ac:dyDescent="0.3">
      <c r="A53" s="22" t="s">
        <v>24</v>
      </c>
      <c r="B53" s="29">
        <v>379.88</v>
      </c>
      <c r="C53" s="30">
        <v>345.92</v>
      </c>
      <c r="D53" s="30">
        <v>350.63</v>
      </c>
      <c r="E53" s="30">
        <v>350.61</v>
      </c>
      <c r="F53" s="31">
        <v>359.6</v>
      </c>
      <c r="G53" s="69">
        <f>F53/E53*100-100</f>
        <v>2.5641025641025834</v>
      </c>
      <c r="H53" s="54">
        <f>F53/B53*100-100</f>
        <v>-5.3385279561966854</v>
      </c>
    </row>
    <row r="54" spans="1:8" x14ac:dyDescent="0.3">
      <c r="A54" s="19" t="s">
        <v>25</v>
      </c>
      <c r="B54" s="13">
        <v>286.49</v>
      </c>
      <c r="C54" s="33">
        <v>248.59</v>
      </c>
      <c r="D54" s="33">
        <v>262.86</v>
      </c>
      <c r="E54" s="33">
        <v>263.36</v>
      </c>
      <c r="F54" s="34">
        <v>262.13</v>
      </c>
      <c r="G54" s="51">
        <f t="shared" ref="G54:G58" si="7">F54/E54*100-100</f>
        <v>-0.46704131227218681</v>
      </c>
      <c r="H54" s="48">
        <f t="shared" si="6"/>
        <v>-8.5029145868965799</v>
      </c>
    </row>
    <row r="55" spans="1:8" x14ac:dyDescent="0.3">
      <c r="A55" s="19" t="s">
        <v>26</v>
      </c>
      <c r="B55" s="13">
        <v>311.24</v>
      </c>
      <c r="C55" s="33">
        <v>277.88</v>
      </c>
      <c r="D55" s="33">
        <v>282.06</v>
      </c>
      <c r="E55" s="33">
        <v>282.33999999999997</v>
      </c>
      <c r="F55" s="34">
        <v>280.43</v>
      </c>
      <c r="G55" s="51">
        <f t="shared" si="7"/>
        <v>-0.67648933909470088</v>
      </c>
      <c r="H55" s="48">
        <f t="shared" si="6"/>
        <v>-9.8991132245212725</v>
      </c>
    </row>
    <row r="56" spans="1:8" x14ac:dyDescent="0.3">
      <c r="A56" s="19" t="s">
        <v>36</v>
      </c>
      <c r="B56" s="13">
        <v>320.22000000000003</v>
      </c>
      <c r="C56" s="33">
        <v>287.81</v>
      </c>
      <c r="D56" s="33">
        <v>295.66000000000003</v>
      </c>
      <c r="E56" s="33">
        <v>295.82</v>
      </c>
      <c r="F56" s="34">
        <v>304.25</v>
      </c>
      <c r="G56" s="51">
        <f t="shared" si="7"/>
        <v>2.8497059022378579</v>
      </c>
      <c r="H56" s="48">
        <f t="shared" si="6"/>
        <v>-4.987196302542003</v>
      </c>
    </row>
    <row r="57" spans="1:8" x14ac:dyDescent="0.3">
      <c r="A57" s="22" t="s">
        <v>27</v>
      </c>
      <c r="B57" s="36">
        <v>306.33</v>
      </c>
      <c r="C57" s="30">
        <v>275.29000000000002</v>
      </c>
      <c r="D57" s="30">
        <v>283.22000000000003</v>
      </c>
      <c r="E57" s="30">
        <v>283.12</v>
      </c>
      <c r="F57" s="31">
        <v>284.2</v>
      </c>
      <c r="G57" s="69">
        <f t="shared" si="7"/>
        <v>0.38146369030798155</v>
      </c>
      <c r="H57" s="54">
        <f t="shared" si="6"/>
        <v>-7.2242353017987142</v>
      </c>
    </row>
    <row r="58" spans="1:8" ht="14.4" customHeight="1" x14ac:dyDescent="0.3">
      <c r="A58" s="39" t="s">
        <v>28</v>
      </c>
      <c r="B58" s="61">
        <v>348.32</v>
      </c>
      <c r="C58" s="70">
        <v>318.16000000000003</v>
      </c>
      <c r="D58" s="70">
        <v>323.3</v>
      </c>
      <c r="E58" s="70">
        <v>320.89999999999998</v>
      </c>
      <c r="F58" s="70">
        <v>328.12</v>
      </c>
      <c r="G58" s="71">
        <f t="shared" si="7"/>
        <v>2.2499220941103175</v>
      </c>
      <c r="H58" s="42">
        <f t="shared" si="6"/>
        <v>-5.7992650436380302</v>
      </c>
    </row>
    <row r="59" spans="1:8" x14ac:dyDescent="0.3">
      <c r="A59" s="43" t="s">
        <v>37</v>
      </c>
      <c r="B59" s="43"/>
      <c r="C59" s="43"/>
      <c r="D59" s="43"/>
      <c r="E59" s="43"/>
      <c r="F59" s="43"/>
      <c r="G59" s="43"/>
      <c r="H59" s="43"/>
    </row>
    <row r="60" spans="1:8" x14ac:dyDescent="0.3">
      <c r="A60" s="44" t="s">
        <v>14</v>
      </c>
      <c r="B60" s="13" t="s">
        <v>13</v>
      </c>
      <c r="C60" s="72" t="s">
        <v>12</v>
      </c>
      <c r="D60" s="73" t="s">
        <v>13</v>
      </c>
      <c r="E60" s="73" t="s">
        <v>13</v>
      </c>
      <c r="F60" s="74" t="s">
        <v>12</v>
      </c>
      <c r="G60" s="51" t="s">
        <v>13</v>
      </c>
      <c r="H60" s="48" t="s">
        <v>13</v>
      </c>
    </row>
    <row r="61" spans="1:8" x14ac:dyDescent="0.3">
      <c r="A61" s="44" t="s">
        <v>15</v>
      </c>
      <c r="B61" s="13" t="s">
        <v>12</v>
      </c>
      <c r="C61" s="33" t="s">
        <v>12</v>
      </c>
      <c r="D61" s="33" t="s">
        <v>12</v>
      </c>
      <c r="E61" s="33">
        <v>404.53</v>
      </c>
      <c r="F61" s="34">
        <v>385.18</v>
      </c>
      <c r="G61" s="51">
        <f>F61/E61*100-100</f>
        <v>-4.7833288013249842</v>
      </c>
      <c r="H61" s="48" t="s">
        <v>13</v>
      </c>
    </row>
    <row r="62" spans="1:8" x14ac:dyDescent="0.3">
      <c r="A62" s="44" t="s">
        <v>31</v>
      </c>
      <c r="B62" s="13" t="s">
        <v>12</v>
      </c>
      <c r="C62" s="33" t="s">
        <v>12</v>
      </c>
      <c r="D62" s="33">
        <v>360.12</v>
      </c>
      <c r="E62" s="33" t="s">
        <v>12</v>
      </c>
      <c r="F62" s="34">
        <v>407.81</v>
      </c>
      <c r="G62" s="51" t="s">
        <v>13</v>
      </c>
      <c r="H62" s="48" t="s">
        <v>13</v>
      </c>
    </row>
    <row r="63" spans="1:8" x14ac:dyDescent="0.3">
      <c r="A63" s="75" t="s">
        <v>16</v>
      </c>
      <c r="B63" s="29" t="s">
        <v>12</v>
      </c>
      <c r="C63" s="76">
        <v>376.01</v>
      </c>
      <c r="D63" s="76">
        <v>381.26</v>
      </c>
      <c r="E63" s="76">
        <v>398.77</v>
      </c>
      <c r="F63" s="77">
        <v>389</v>
      </c>
      <c r="G63" s="26">
        <f>F63/E63*100-100</f>
        <v>-2.4500338541013491</v>
      </c>
      <c r="H63" s="54" t="s">
        <v>13</v>
      </c>
    </row>
    <row r="64" spans="1:8" x14ac:dyDescent="0.3">
      <c r="A64" s="19" t="s">
        <v>18</v>
      </c>
      <c r="B64" s="13" t="s">
        <v>12</v>
      </c>
      <c r="C64" s="33">
        <v>399.9</v>
      </c>
      <c r="D64" s="33" t="s">
        <v>12</v>
      </c>
      <c r="E64" s="33">
        <v>345.5</v>
      </c>
      <c r="F64" s="34">
        <v>362.22</v>
      </c>
      <c r="G64" s="32">
        <f>F64/E64*100-100</f>
        <v>4.8393632416787256</v>
      </c>
      <c r="H64" s="48" t="s">
        <v>13</v>
      </c>
    </row>
    <row r="65" spans="1:8" x14ac:dyDescent="0.3">
      <c r="A65" s="19" t="s">
        <v>19</v>
      </c>
      <c r="B65" s="13">
        <v>391.89</v>
      </c>
      <c r="C65" s="33">
        <v>389.2</v>
      </c>
      <c r="D65" s="33">
        <v>390.18</v>
      </c>
      <c r="E65" s="33">
        <v>371.1</v>
      </c>
      <c r="F65" s="34">
        <v>374.94</v>
      </c>
      <c r="G65" s="51">
        <f>F65/E65*100-100</f>
        <v>1.0347615198059685</v>
      </c>
      <c r="H65" s="48">
        <f>F65/B65*100-100</f>
        <v>-4.3251932940365947</v>
      </c>
    </row>
    <row r="66" spans="1:8" x14ac:dyDescent="0.3">
      <c r="A66" s="19" t="s">
        <v>32</v>
      </c>
      <c r="B66" s="13">
        <v>380.63</v>
      </c>
      <c r="C66" s="33" t="s">
        <v>12</v>
      </c>
      <c r="D66" s="33">
        <v>390.65</v>
      </c>
      <c r="E66" s="33">
        <v>395.94</v>
      </c>
      <c r="F66" s="34">
        <v>386.96</v>
      </c>
      <c r="G66" s="51">
        <f>F66/E66*100-100</f>
        <v>-2.2680204071323971</v>
      </c>
      <c r="H66" s="48">
        <f>F66/B66*100-100</f>
        <v>1.6630323411186652</v>
      </c>
    </row>
    <row r="67" spans="1:8" x14ac:dyDescent="0.3">
      <c r="A67" s="22" t="s">
        <v>20</v>
      </c>
      <c r="B67" s="78">
        <v>384.97</v>
      </c>
      <c r="C67" s="24">
        <v>388.35</v>
      </c>
      <c r="D67" s="24">
        <v>389.01</v>
      </c>
      <c r="E67" s="24">
        <v>379.4</v>
      </c>
      <c r="F67" s="25">
        <v>378.69</v>
      </c>
      <c r="G67" s="26">
        <f>F67/E67*100-100</f>
        <v>-0.18713758566157424</v>
      </c>
      <c r="H67" s="69">
        <f>F67/B67*100-100</f>
        <v>-1.6312959451385893</v>
      </c>
    </row>
    <row r="68" spans="1:8" x14ac:dyDescent="0.3">
      <c r="A68" s="19" t="s">
        <v>22</v>
      </c>
      <c r="B68" s="13">
        <v>358.56</v>
      </c>
      <c r="C68" s="33" t="s">
        <v>12</v>
      </c>
      <c r="D68" s="33">
        <v>339.57</v>
      </c>
      <c r="E68" s="33">
        <v>340.46</v>
      </c>
      <c r="F68" s="34">
        <v>325.36</v>
      </c>
      <c r="G68" s="32">
        <f>F68/E68*100-100</f>
        <v>-4.4351759384362168</v>
      </c>
      <c r="H68" s="48">
        <f>F68/B68*100-100</f>
        <v>-9.2592592592592524</v>
      </c>
    </row>
    <row r="69" spans="1:8" x14ac:dyDescent="0.3">
      <c r="A69" s="19" t="s">
        <v>23</v>
      </c>
      <c r="B69" s="79">
        <v>388.68</v>
      </c>
      <c r="C69" s="80">
        <v>355.62</v>
      </c>
      <c r="D69" s="80">
        <v>373.31</v>
      </c>
      <c r="E69" s="80">
        <v>365.05</v>
      </c>
      <c r="F69" s="81">
        <v>368.25</v>
      </c>
      <c r="G69" s="18">
        <f t="shared" ref="G69:G73" si="8">F69/E69*100-100</f>
        <v>0.87659224763729071</v>
      </c>
      <c r="H69" s="48">
        <f t="shared" ref="H69:H75" si="9">F69/B69*100-100</f>
        <v>-5.2562519296078989</v>
      </c>
    </row>
    <row r="70" spans="1:8" x14ac:dyDescent="0.3">
      <c r="A70" s="19" t="s">
        <v>34</v>
      </c>
      <c r="B70" s="13">
        <v>379.22</v>
      </c>
      <c r="C70" s="14">
        <v>369.74</v>
      </c>
      <c r="D70" s="14">
        <v>383.31</v>
      </c>
      <c r="E70" s="14">
        <v>371.23</v>
      </c>
      <c r="F70" s="21">
        <v>370.65</v>
      </c>
      <c r="G70" s="18">
        <f t="shared" si="8"/>
        <v>-0.15623737305713803</v>
      </c>
      <c r="H70" s="48">
        <f t="shared" si="9"/>
        <v>-2.2599019039080304</v>
      </c>
    </row>
    <row r="71" spans="1:8" x14ac:dyDescent="0.3">
      <c r="A71" s="22" t="s">
        <v>24</v>
      </c>
      <c r="B71" s="29">
        <v>381.66</v>
      </c>
      <c r="C71" s="30">
        <v>352.41</v>
      </c>
      <c r="D71" s="30">
        <v>370.67</v>
      </c>
      <c r="E71" s="30">
        <v>363.57</v>
      </c>
      <c r="F71" s="31">
        <v>361.72</v>
      </c>
      <c r="G71" s="26">
        <f t="shared" si="8"/>
        <v>-0.5088428638226361</v>
      </c>
      <c r="H71" s="69">
        <f t="shared" si="9"/>
        <v>-5.224545406906671</v>
      </c>
    </row>
    <row r="72" spans="1:8" x14ac:dyDescent="0.3">
      <c r="A72" s="19" t="s">
        <v>25</v>
      </c>
      <c r="B72" s="13">
        <v>280.12</v>
      </c>
      <c r="C72" s="82">
        <v>263.10000000000002</v>
      </c>
      <c r="D72" s="33" t="s">
        <v>12</v>
      </c>
      <c r="E72" s="33" t="s">
        <v>12</v>
      </c>
      <c r="F72" s="34" t="s">
        <v>12</v>
      </c>
      <c r="G72" s="32" t="s">
        <v>13</v>
      </c>
      <c r="H72" s="48" t="s">
        <v>13</v>
      </c>
    </row>
    <row r="73" spans="1:8" x14ac:dyDescent="0.3">
      <c r="A73" s="19" t="s">
        <v>26</v>
      </c>
      <c r="B73" s="13">
        <v>311.7</v>
      </c>
      <c r="C73" s="82">
        <v>271.49</v>
      </c>
      <c r="D73" s="82">
        <v>279.14</v>
      </c>
      <c r="E73" s="82">
        <v>297.89</v>
      </c>
      <c r="F73" s="83">
        <v>281.67</v>
      </c>
      <c r="G73" s="32">
        <f t="shared" si="8"/>
        <v>-5.4449629057705806</v>
      </c>
      <c r="H73" s="48">
        <f>F73/B73*100-100</f>
        <v>-9.6342637151106771</v>
      </c>
    </row>
    <row r="74" spans="1:8" x14ac:dyDescent="0.3">
      <c r="A74" s="19" t="s">
        <v>36</v>
      </c>
      <c r="B74" s="13">
        <v>336.76</v>
      </c>
      <c r="C74" s="82">
        <v>320.27</v>
      </c>
      <c r="D74" s="82">
        <v>319.92</v>
      </c>
      <c r="E74" s="82">
        <v>306.25</v>
      </c>
      <c r="F74" s="34" t="s">
        <v>12</v>
      </c>
      <c r="G74" s="32" t="s">
        <v>13</v>
      </c>
      <c r="H74" s="48" t="s">
        <v>13</v>
      </c>
    </row>
    <row r="75" spans="1:8" x14ac:dyDescent="0.3">
      <c r="A75" s="22" t="s">
        <v>27</v>
      </c>
      <c r="B75" s="84">
        <v>320.27999999999997</v>
      </c>
      <c r="C75" s="37">
        <v>301.31</v>
      </c>
      <c r="D75" s="37">
        <v>302.23</v>
      </c>
      <c r="E75" s="37">
        <v>307.27999999999997</v>
      </c>
      <c r="F75" s="38">
        <v>303.66000000000003</v>
      </c>
      <c r="G75" s="26">
        <f>F75/E75*100-100</f>
        <v>-1.1780786253579549</v>
      </c>
      <c r="H75" s="69">
        <f t="shared" si="9"/>
        <v>-5.1892094417384556</v>
      </c>
    </row>
    <row r="76" spans="1:8" x14ac:dyDescent="0.3">
      <c r="A76" s="85" t="s">
        <v>28</v>
      </c>
      <c r="B76" s="86">
        <v>371.88</v>
      </c>
      <c r="C76" s="86">
        <v>354.72</v>
      </c>
      <c r="D76" s="86">
        <v>365.42</v>
      </c>
      <c r="E76" s="86">
        <v>361.13</v>
      </c>
      <c r="F76" s="86">
        <v>359.41</v>
      </c>
      <c r="G76" s="87">
        <f>F76/E76*100-100</f>
        <v>-0.47628277905462824</v>
      </c>
      <c r="H76" s="88">
        <f>(F76/B76-1)*100</f>
        <v>-3.3532322254490654</v>
      </c>
    </row>
    <row r="77" spans="1:8" x14ac:dyDescent="0.3">
      <c r="A77" s="89" t="s">
        <v>38</v>
      </c>
      <c r="B77" s="90">
        <v>373.5</v>
      </c>
      <c r="C77" s="90">
        <v>355.76</v>
      </c>
      <c r="D77" s="90">
        <v>352.89</v>
      </c>
      <c r="E77" s="90">
        <v>356.01</v>
      </c>
      <c r="F77" s="90">
        <v>355.84</v>
      </c>
      <c r="G77" s="91">
        <f>F77/E77*100-100</f>
        <v>-4.7751467655416491E-2</v>
      </c>
      <c r="H77" s="92">
        <f>(F77/B77-1)*100</f>
        <v>-4.7282463186077761</v>
      </c>
    </row>
    <row r="78" spans="1:8" x14ac:dyDescent="0.3">
      <c r="A78" s="93"/>
      <c r="C78" s="93"/>
      <c r="D78" s="93"/>
      <c r="E78" s="93"/>
      <c r="F78" s="93"/>
      <c r="G78" s="93"/>
      <c r="H78" s="93"/>
    </row>
    <row r="79" spans="1:8" x14ac:dyDescent="0.3">
      <c r="A79" s="94" t="s">
        <v>39</v>
      </c>
      <c r="B79" s="94"/>
      <c r="C79" s="94"/>
      <c r="D79" s="94"/>
      <c r="E79" s="94"/>
      <c r="F79" s="94"/>
      <c r="G79" s="94"/>
      <c r="H79" s="95"/>
    </row>
    <row r="80" spans="1:8" x14ac:dyDescent="0.3">
      <c r="A80" s="96" t="s">
        <v>40</v>
      </c>
      <c r="B80" s="94"/>
      <c r="C80" s="94"/>
      <c r="D80" s="94"/>
      <c r="E80" s="94"/>
      <c r="F80" s="94"/>
      <c r="G80" s="94"/>
      <c r="H80" s="95"/>
    </row>
    <row r="81" spans="1:8" x14ac:dyDescent="0.3">
      <c r="A81" s="94" t="s">
        <v>41</v>
      </c>
      <c r="B81" s="94"/>
      <c r="C81" s="94"/>
      <c r="D81" s="94"/>
      <c r="E81" s="94"/>
      <c r="F81" s="94"/>
      <c r="G81" s="94"/>
      <c r="H81" s="95"/>
    </row>
    <row r="82" spans="1:8" x14ac:dyDescent="0.3">
      <c r="A82" s="94" t="s">
        <v>42</v>
      </c>
      <c r="B82" s="94"/>
      <c r="C82" s="94"/>
      <c r="D82" s="94"/>
      <c r="E82" s="94"/>
      <c r="F82" s="94"/>
      <c r="G82" s="94"/>
      <c r="H82" s="97"/>
    </row>
    <row r="83" spans="1:8" x14ac:dyDescent="0.3">
      <c r="A83" s="98" t="s">
        <v>43</v>
      </c>
      <c r="B83" s="30"/>
      <c r="C83" s="30"/>
      <c r="D83" s="30"/>
      <c r="E83" s="30"/>
    </row>
    <row r="84" spans="1:8" x14ac:dyDescent="0.3">
      <c r="A84" s="94"/>
      <c r="B84" s="99"/>
      <c r="C84" s="99"/>
      <c r="D84" s="99"/>
      <c r="E84" s="99"/>
      <c r="F84" s="100" t="s">
        <v>44</v>
      </c>
    </row>
    <row r="85" spans="1:8" x14ac:dyDescent="0.3">
      <c r="F85" s="100" t="s">
        <v>45</v>
      </c>
    </row>
  </sheetData>
  <mergeCells count="8">
    <mergeCell ref="A39:H39"/>
    <mergeCell ref="A59:H59"/>
    <mergeCell ref="A2:H2"/>
    <mergeCell ref="A4:A5"/>
    <mergeCell ref="C4:F4"/>
    <mergeCell ref="G4:H4"/>
    <mergeCell ref="A6:H6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2024-04-03T08:36:43Z</dcterms:created>
  <dcterms:modified xsi:type="dcterms:W3CDTF">2024-04-03T08:37:03Z</dcterms:modified>
</cp:coreProperties>
</file>