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0\"/>
    </mc:Choice>
  </mc:AlternateContent>
  <xr:revisionPtr revIDLastSave="0" documentId="8_{57E3D4E8-D9B7-4AFE-AA24-204E942F7C96}" xr6:coauthVersionLast="47" xr6:coauthVersionMax="47" xr10:uidLastSave="{00000000-0000-0000-0000-000000000000}"/>
  <bookViews>
    <workbookView xWindow="-108" yWindow="-108" windowWidth="23256" windowHeight="12456" xr2:uid="{5BD56F8E-4261-482C-876B-2B318C177E09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6" i="1"/>
  <c r="G66" i="1"/>
  <c r="H64" i="1"/>
  <c r="G64" i="1"/>
  <c r="G63" i="1"/>
  <c r="H62" i="1"/>
  <c r="G62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7" i="1"/>
  <c r="H46" i="1"/>
  <c r="G46" i="1"/>
  <c r="H44" i="1"/>
  <c r="G44" i="1"/>
  <c r="H43" i="1"/>
  <c r="G43" i="1"/>
  <c r="G42" i="1"/>
  <c r="G41" i="1"/>
  <c r="G39" i="1"/>
  <c r="H37" i="1"/>
  <c r="G37" i="1"/>
  <c r="H36" i="1"/>
  <c r="G36" i="1"/>
  <c r="H33" i="1"/>
  <c r="G33" i="1"/>
  <c r="H32" i="1"/>
  <c r="G32" i="1"/>
  <c r="H31" i="1"/>
  <c r="G31" i="1"/>
  <c r="H29" i="1"/>
  <c r="G29" i="1"/>
  <c r="H28" i="1"/>
  <c r="G28" i="1"/>
  <c r="H27" i="1"/>
  <c r="G27" i="1"/>
  <c r="H25" i="1"/>
  <c r="G25" i="1"/>
  <c r="H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2" i="1"/>
  <c r="G12" i="1"/>
  <c r="H11" i="1"/>
  <c r="G11" i="1"/>
  <c r="H9" i="1"/>
  <c r="G9" i="1"/>
  <c r="H7" i="1"/>
  <c r="G7" i="1"/>
</calcChain>
</file>

<file path=xl/sharedStrings.xml><?xml version="1.0" encoding="utf-8"?>
<sst xmlns="http://schemas.openxmlformats.org/spreadsheetml/2006/main" count="188" uniqueCount="44">
  <si>
    <t xml:space="preserve">Galvijų supirkimo kainos Lietuvos įmonėse 2024 m. 7–10 sav., EUR/100 kg skerdenų (be PVM)  </t>
  </si>
  <si>
    <t>Kategorija pagal
raumeningumą</t>
  </si>
  <si>
    <t>Pokytis %</t>
  </si>
  <si>
    <t>10 sav.
(03 06–12)</t>
  </si>
  <si>
    <t>7 sav.
(02 12–18 )</t>
  </si>
  <si>
    <t>8 sav.
(02 19–25)</t>
  </si>
  <si>
    <t>9 sav.
(02 26–03 03)</t>
  </si>
  <si>
    <t>10 sav.
(03 04–17)</t>
  </si>
  <si>
    <t>savaitės*</t>
  </si>
  <si>
    <t>metų**</t>
  </si>
  <si>
    <t>Jauni buliai (A):</t>
  </si>
  <si>
    <t>U2</t>
  </si>
  <si>
    <t>U3</t>
  </si>
  <si>
    <t>●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</si>
  <si>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</si>
  <si>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</si>
  <si>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</si>
  <si>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</si>
  <si>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</si>
  <si>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</si>
  <si>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</si>
  <si>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</si>
  <si>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</si>
  <si>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</si>
  <si>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</si>
  <si>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</si>
  <si>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</si>
  <si>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</si>
  <si>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</si>
  <si>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</si>
  <si>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</si>
  <si>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</si>
  <si>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</si>
  <si>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</si>
  <si>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</si>
  <si>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</si>
  <si>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</si>
  <si>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</si>
  <si>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</si>
  <si>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</si>
  <si>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10 savaitę su 2024 m. 9 savaite</t>
  </si>
  <si>
    <t>** lyginant 2024 m. 10 savaitę su 2023 m. 10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</si>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</sst>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0" fontId="16" fillId="0" borderId="13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6" fillId="0" borderId="15" xfId="1" applyFont="1" applyBorder="1" applyAlignment="1">
      <alignment horizontal="right" vertical="center" wrapText="1" indent="1"/>
    </xf>
    <xf numFmtId="0" fontId="16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6" fillId="0" borderId="0" xfId="1" applyNumberFormat="1" applyFont="1" applyAlignment="1">
      <alignment horizontal="right" vertical="center" wrapText="1" indent="1"/>
    </xf>
    <xf numFmtId="2" fontId="16" fillId="0" borderId="13" xfId="1" applyNumberFormat="1" applyFont="1" applyBorder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18" fillId="0" borderId="13" xfId="0" applyNumberFormat="1" applyFont="1" applyBorder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A7D330AD-47CB-4965-A7E1-D3BE65D6AABC}"/>
    <cellStyle name="Normal_Sheet1 2" xfId="2" xr:uid="{4B33BCEC-1023-4BA5-9CEF-5087006D0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C843-0030-43E9-AE94-9A0CDFA82519}">
  <dimension ref="A2:H84"/>
  <sheetViews>
    <sheetView showGridLines="0" tabSelected="1" workbookViewId="0">
      <selection activeCell="N8" sqref="N8"/>
    </sheetView>
  </sheetViews>
  <sheetFormatPr defaultRowHeight="14.4" x14ac:dyDescent="0.3"/>
  <cols>
    <col min="1" max="1" width="14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422.27</v>
      </c>
      <c r="C7" s="13">
        <v>394.52</v>
      </c>
      <c r="D7" s="13">
        <v>419.89</v>
      </c>
      <c r="E7" s="13">
        <v>426.84</v>
      </c>
      <c r="F7" s="14">
        <v>424.34</v>
      </c>
      <c r="G7" s="15">
        <f>F7/E7*100-100</f>
        <v>-0.58569955955393027</v>
      </c>
      <c r="H7" s="15">
        <f>(F7/B7-1)*100</f>
        <v>0.49020768702487949</v>
      </c>
    </row>
    <row r="8" spans="1:8" x14ac:dyDescent="0.3">
      <c r="A8" s="11" t="s">
        <v>12</v>
      </c>
      <c r="B8" s="16">
        <v>413.18</v>
      </c>
      <c r="C8" s="17">
        <v>405.29</v>
      </c>
      <c r="D8" s="17">
        <v>406.05</v>
      </c>
      <c r="E8" s="17">
        <v>426.74</v>
      </c>
      <c r="F8" s="18" t="s">
        <v>13</v>
      </c>
      <c r="G8" s="15" t="s">
        <v>14</v>
      </c>
      <c r="H8" s="15" t="s">
        <v>14</v>
      </c>
    </row>
    <row r="9" spans="1:8" x14ac:dyDescent="0.3">
      <c r="A9" s="19" t="s">
        <v>15</v>
      </c>
      <c r="B9" s="20">
        <v>417.53</v>
      </c>
      <c r="C9" s="21">
        <v>400.09</v>
      </c>
      <c r="D9" s="21">
        <v>413.66</v>
      </c>
      <c r="E9" s="21">
        <v>427.1</v>
      </c>
      <c r="F9" s="22">
        <v>418.07</v>
      </c>
      <c r="G9" s="23">
        <f>F9/E9*100-100</f>
        <v>-2.1142589557480704</v>
      </c>
      <c r="H9" s="24">
        <f>(F9/B9-1)*100</f>
        <v>0.12933202404619148</v>
      </c>
    </row>
    <row r="10" spans="1:8" x14ac:dyDescent="0.3">
      <c r="A10" s="11" t="s">
        <v>16</v>
      </c>
      <c r="B10" s="25" t="s">
        <v>13</v>
      </c>
      <c r="C10" s="17" t="s">
        <v>13</v>
      </c>
      <c r="D10" s="17" t="s">
        <v>14</v>
      </c>
      <c r="E10" s="17" t="s">
        <v>14</v>
      </c>
      <c r="F10" s="18" t="s">
        <v>13</v>
      </c>
      <c r="G10" s="15" t="s">
        <v>14</v>
      </c>
      <c r="H10" s="15" t="s">
        <v>14</v>
      </c>
    </row>
    <row r="11" spans="1:8" x14ac:dyDescent="0.3">
      <c r="A11" s="11" t="s">
        <v>17</v>
      </c>
      <c r="B11" s="26">
        <v>411.21</v>
      </c>
      <c r="C11" s="17">
        <v>389.24</v>
      </c>
      <c r="D11" s="17">
        <v>403.61</v>
      </c>
      <c r="E11" s="17">
        <v>389</v>
      </c>
      <c r="F11" s="18">
        <v>416.78</v>
      </c>
      <c r="G11" s="15">
        <f>F11/E11*100-100</f>
        <v>7.1413881748071901</v>
      </c>
      <c r="H11" s="15">
        <f>(F11/B11-1)*100</f>
        <v>1.3545390433111981</v>
      </c>
    </row>
    <row r="12" spans="1:8" x14ac:dyDescent="0.3">
      <c r="A12" s="11" t="s">
        <v>18</v>
      </c>
      <c r="B12" s="26">
        <v>400.78</v>
      </c>
      <c r="C12" s="17">
        <v>394.65</v>
      </c>
      <c r="D12" s="17">
        <v>404.03</v>
      </c>
      <c r="E12" s="17">
        <v>397.51</v>
      </c>
      <c r="F12" s="18">
        <v>400.66</v>
      </c>
      <c r="G12" s="15">
        <f>F12/E12*100-100</f>
        <v>0.79243289476995926</v>
      </c>
      <c r="H12" s="15">
        <f>(F12/B12-1)*100</f>
        <v>-2.9941613852968452E-2</v>
      </c>
    </row>
    <row r="13" spans="1:8" x14ac:dyDescent="0.3">
      <c r="A13" s="19" t="s">
        <v>19</v>
      </c>
      <c r="B13" s="27">
        <v>406</v>
      </c>
      <c r="C13" s="28">
        <v>392.32</v>
      </c>
      <c r="D13" s="28">
        <v>403.9</v>
      </c>
      <c r="E13" s="28">
        <v>394.47</v>
      </c>
      <c r="F13" s="29">
        <v>409.43</v>
      </c>
      <c r="G13" s="23">
        <f>F13/E13*100-100</f>
        <v>3.7924303495829861</v>
      </c>
      <c r="H13" s="24">
        <f>(F13/B13-1)*100</f>
        <v>0.84482758620689768</v>
      </c>
    </row>
    <row r="14" spans="1:8" x14ac:dyDescent="0.3">
      <c r="A14" s="11" t="s">
        <v>20</v>
      </c>
      <c r="B14" s="26" t="s">
        <v>13</v>
      </c>
      <c r="C14" s="17">
        <v>319.27999999999997</v>
      </c>
      <c r="D14" s="17">
        <v>282.60000000000002</v>
      </c>
      <c r="E14" s="17">
        <v>338.96</v>
      </c>
      <c r="F14" s="18">
        <v>345.91</v>
      </c>
      <c r="G14" s="30">
        <f>F14/E14*100-100</f>
        <v>2.0503894264810185</v>
      </c>
      <c r="H14" s="30" t="s">
        <v>14</v>
      </c>
    </row>
    <row r="15" spans="1:8" x14ac:dyDescent="0.3">
      <c r="A15" s="11" t="s">
        <v>21</v>
      </c>
      <c r="B15" s="26">
        <v>391.34</v>
      </c>
      <c r="C15" s="31">
        <v>379.42</v>
      </c>
      <c r="D15" s="31">
        <v>379.58</v>
      </c>
      <c r="E15" s="31">
        <v>383.32</v>
      </c>
      <c r="F15" s="32">
        <v>385.87</v>
      </c>
      <c r="G15" s="15">
        <f t="shared" ref="G15:G21" si="0">F15/E15*100-100</f>
        <v>0.66524053010539319</v>
      </c>
      <c r="H15" s="15">
        <f>(F15/B15-1)*100</f>
        <v>-1.3977615372821495</v>
      </c>
    </row>
    <row r="16" spans="1:8" x14ac:dyDescent="0.3">
      <c r="A16" s="11" t="s">
        <v>22</v>
      </c>
      <c r="B16" s="26">
        <v>390.96</v>
      </c>
      <c r="C16" s="17">
        <v>383.85</v>
      </c>
      <c r="D16" s="17">
        <v>391.89</v>
      </c>
      <c r="E16" s="17">
        <v>384.92</v>
      </c>
      <c r="F16" s="18">
        <v>391.51</v>
      </c>
      <c r="G16" s="15">
        <f t="shared" si="0"/>
        <v>1.7120440611035974</v>
      </c>
      <c r="H16" s="15">
        <f t="shared" ref="H16:H20" si="1">(F16/B16-1)*100</f>
        <v>0.14067935338653026</v>
      </c>
    </row>
    <row r="17" spans="1:8" x14ac:dyDescent="0.3">
      <c r="A17" s="19" t="s">
        <v>23</v>
      </c>
      <c r="B17" s="27">
        <v>390.86</v>
      </c>
      <c r="C17" s="28">
        <v>378.65</v>
      </c>
      <c r="D17" s="28">
        <v>380.29</v>
      </c>
      <c r="E17" s="28">
        <v>382.43</v>
      </c>
      <c r="F17" s="29">
        <v>387.05</v>
      </c>
      <c r="G17" s="23">
        <f t="shared" si="0"/>
        <v>1.2080642209031822</v>
      </c>
      <c r="H17" s="24">
        <f t="shared" si="1"/>
        <v>-0.9747735762165477</v>
      </c>
    </row>
    <row r="18" spans="1:8" x14ac:dyDescent="0.3">
      <c r="A18" s="11" t="s">
        <v>24</v>
      </c>
      <c r="B18" s="26">
        <v>305.29000000000002</v>
      </c>
      <c r="C18" s="17">
        <v>305.60000000000002</v>
      </c>
      <c r="D18" s="17">
        <v>287.89</v>
      </c>
      <c r="E18" s="17">
        <v>296.93</v>
      </c>
      <c r="F18" s="18">
        <v>310.94</v>
      </c>
      <c r="G18" s="30">
        <f t="shared" si="0"/>
        <v>4.7182837705856571</v>
      </c>
      <c r="H18" s="30">
        <f t="shared" si="1"/>
        <v>1.8506993350584588</v>
      </c>
    </row>
    <row r="19" spans="1:8" x14ac:dyDescent="0.3">
      <c r="A19" s="11" t="s">
        <v>25</v>
      </c>
      <c r="B19" s="26">
        <v>344.84</v>
      </c>
      <c r="C19" s="31">
        <v>307.49</v>
      </c>
      <c r="D19" s="31">
        <v>315.31</v>
      </c>
      <c r="E19" s="31">
        <v>308.45999999999998</v>
      </c>
      <c r="F19" s="32">
        <v>335.97</v>
      </c>
      <c r="G19" s="15">
        <f t="shared" si="0"/>
        <v>8.9184983466251992</v>
      </c>
      <c r="H19" s="15">
        <f t="shared" si="1"/>
        <v>-2.572207400533566</v>
      </c>
    </row>
    <row r="20" spans="1:8" x14ac:dyDescent="0.3">
      <c r="A20" s="19" t="s">
        <v>26</v>
      </c>
      <c r="B20" s="33">
        <v>349.05</v>
      </c>
      <c r="C20" s="34">
        <v>318.14999999999998</v>
      </c>
      <c r="D20" s="34">
        <v>329.44</v>
      </c>
      <c r="E20" s="34">
        <v>310.23</v>
      </c>
      <c r="F20" s="35">
        <v>339.64</v>
      </c>
      <c r="G20" s="23">
        <f t="shared" si="0"/>
        <v>9.4800631789317578</v>
      </c>
      <c r="H20" s="24">
        <f t="shared" si="1"/>
        <v>-2.6958888411402482</v>
      </c>
    </row>
    <row r="21" spans="1:8" x14ac:dyDescent="0.3">
      <c r="A21" s="36" t="s">
        <v>27</v>
      </c>
      <c r="B21" s="37">
        <v>395.43</v>
      </c>
      <c r="C21" s="37">
        <v>378.38</v>
      </c>
      <c r="D21" s="37">
        <v>391.66</v>
      </c>
      <c r="E21" s="37">
        <v>387.4</v>
      </c>
      <c r="F21" s="37">
        <v>397.13</v>
      </c>
      <c r="G21" s="38">
        <f t="shared" si="0"/>
        <v>2.5116159008776435</v>
      </c>
      <c r="H21" s="39">
        <f>F21/B21*100-100</f>
        <v>0.42991174164832557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410.16</v>
      </c>
      <c r="C23" s="43" t="s">
        <v>14</v>
      </c>
      <c r="D23" s="43">
        <v>425.07</v>
      </c>
      <c r="E23" s="43" t="s">
        <v>13</v>
      </c>
      <c r="F23" s="44">
        <v>421.62</v>
      </c>
      <c r="G23" s="15" t="s">
        <v>14</v>
      </c>
      <c r="H23" s="45">
        <f t="shared" ref="H23:H36" si="2">F23/B23*100-100</f>
        <v>2.794031597425402</v>
      </c>
    </row>
    <row r="24" spans="1:8" x14ac:dyDescent="0.3">
      <c r="A24" s="41" t="s">
        <v>12</v>
      </c>
      <c r="B24" s="25">
        <v>407.81</v>
      </c>
      <c r="C24" s="46" t="s">
        <v>13</v>
      </c>
      <c r="D24" s="46" t="s">
        <v>13</v>
      </c>
      <c r="E24" s="46">
        <v>361.09</v>
      </c>
      <c r="F24" s="47" t="s">
        <v>13</v>
      </c>
      <c r="G24" s="15" t="s">
        <v>14</v>
      </c>
      <c r="H24" s="48" t="s">
        <v>14</v>
      </c>
    </row>
    <row r="25" spans="1:8" x14ac:dyDescent="0.3">
      <c r="A25" s="19" t="s">
        <v>15</v>
      </c>
      <c r="B25" s="49">
        <v>409.19</v>
      </c>
      <c r="C25" s="46" t="s">
        <v>13</v>
      </c>
      <c r="D25" s="50">
        <v>411.55</v>
      </c>
      <c r="E25" s="50">
        <v>364.01</v>
      </c>
      <c r="F25" s="51">
        <v>400.77</v>
      </c>
      <c r="G25" s="24">
        <f t="shared" ref="G25:G32" si="3">F25/E25*100-100</f>
        <v>10.098623664185055</v>
      </c>
      <c r="H25" s="52">
        <f t="shared" si="2"/>
        <v>-2.0577237957916878</v>
      </c>
    </row>
    <row r="26" spans="1:8" x14ac:dyDescent="0.3">
      <c r="A26" s="11" t="s">
        <v>16</v>
      </c>
      <c r="B26" s="26" t="s">
        <v>13</v>
      </c>
      <c r="C26" s="46" t="s">
        <v>13</v>
      </c>
      <c r="D26" s="46" t="s">
        <v>13</v>
      </c>
      <c r="E26" s="46" t="s">
        <v>13</v>
      </c>
      <c r="F26" s="47" t="s">
        <v>13</v>
      </c>
      <c r="G26" s="15" t="s">
        <v>14</v>
      </c>
      <c r="H26" s="48" t="s">
        <v>14</v>
      </c>
    </row>
    <row r="27" spans="1:8" x14ac:dyDescent="0.3">
      <c r="A27" s="11" t="s">
        <v>17</v>
      </c>
      <c r="B27" s="25">
        <v>416.14</v>
      </c>
      <c r="C27" s="46">
        <v>389.9</v>
      </c>
      <c r="D27" s="46">
        <v>391.72</v>
      </c>
      <c r="E27" s="46">
        <v>393.01</v>
      </c>
      <c r="F27" s="47">
        <v>395.04</v>
      </c>
      <c r="G27" s="30">
        <f t="shared" si="3"/>
        <v>0.516526297040798</v>
      </c>
      <c r="H27" s="45">
        <f t="shared" si="2"/>
        <v>-5.0704089969721622</v>
      </c>
    </row>
    <row r="28" spans="1:8" x14ac:dyDescent="0.3">
      <c r="A28" s="11" t="s">
        <v>18</v>
      </c>
      <c r="B28" s="25">
        <v>402.01</v>
      </c>
      <c r="C28" s="46">
        <v>393.21</v>
      </c>
      <c r="D28" s="46">
        <v>397.3</v>
      </c>
      <c r="E28" s="46">
        <v>384.85</v>
      </c>
      <c r="F28" s="47">
        <v>387.38</v>
      </c>
      <c r="G28" s="30">
        <f t="shared" si="3"/>
        <v>0.65739898661816198</v>
      </c>
      <c r="H28" s="45">
        <f t="shared" si="2"/>
        <v>-3.639212954901609</v>
      </c>
    </row>
    <row r="29" spans="1:8" x14ac:dyDescent="0.3">
      <c r="A29" s="19" t="s">
        <v>19</v>
      </c>
      <c r="B29" s="49">
        <v>409.66</v>
      </c>
      <c r="C29" s="23">
        <v>391.78</v>
      </c>
      <c r="D29" s="23">
        <v>393.19</v>
      </c>
      <c r="E29" s="23">
        <v>389.67</v>
      </c>
      <c r="F29" s="53">
        <v>392.19</v>
      </c>
      <c r="G29" s="24">
        <f t="shared" si="3"/>
        <v>0.64670105473862805</v>
      </c>
      <c r="H29" s="52">
        <f t="shared" si="2"/>
        <v>-4.2645120343699716</v>
      </c>
    </row>
    <row r="30" spans="1:8" x14ac:dyDescent="0.3">
      <c r="A30" s="11" t="s">
        <v>20</v>
      </c>
      <c r="B30" s="25" t="s">
        <v>13</v>
      </c>
      <c r="C30" s="46">
        <v>360.96</v>
      </c>
      <c r="D30" s="46">
        <v>304.70999999999998</v>
      </c>
      <c r="E30" s="46">
        <v>372.39</v>
      </c>
      <c r="F30" s="47" t="s">
        <v>13</v>
      </c>
      <c r="G30" s="30" t="s">
        <v>14</v>
      </c>
      <c r="H30" s="45" t="s">
        <v>14</v>
      </c>
    </row>
    <row r="31" spans="1:8" x14ac:dyDescent="0.3">
      <c r="A31" s="11" t="s">
        <v>21</v>
      </c>
      <c r="B31" s="26">
        <v>387.97</v>
      </c>
      <c r="C31" s="31">
        <v>371.64</v>
      </c>
      <c r="D31" s="31">
        <v>367.7</v>
      </c>
      <c r="E31" s="31">
        <v>377.41</v>
      </c>
      <c r="F31" s="32">
        <v>385.58</v>
      </c>
      <c r="G31" s="30">
        <f t="shared" si="3"/>
        <v>2.1647545110092352</v>
      </c>
      <c r="H31" s="45">
        <f t="shared" si="2"/>
        <v>-0.61602701239787905</v>
      </c>
    </row>
    <row r="32" spans="1:8" x14ac:dyDescent="0.3">
      <c r="A32" s="11" t="s">
        <v>22</v>
      </c>
      <c r="B32" s="25">
        <v>383.46</v>
      </c>
      <c r="C32" s="46">
        <v>389.48</v>
      </c>
      <c r="D32" s="46">
        <v>369.85</v>
      </c>
      <c r="E32" s="46">
        <v>374.38</v>
      </c>
      <c r="F32" s="47">
        <v>393.18</v>
      </c>
      <c r="G32" s="15">
        <f t="shared" si="3"/>
        <v>5.0216357711416322</v>
      </c>
      <c r="H32" s="45">
        <f t="shared" si="2"/>
        <v>2.5348145830073747</v>
      </c>
    </row>
    <row r="33" spans="1:8" x14ac:dyDescent="0.3">
      <c r="A33" s="19" t="s">
        <v>23</v>
      </c>
      <c r="B33" s="27">
        <v>382.51</v>
      </c>
      <c r="C33" s="28">
        <v>372.35</v>
      </c>
      <c r="D33" s="28">
        <v>362.09</v>
      </c>
      <c r="E33" s="28">
        <v>376.51</v>
      </c>
      <c r="F33" s="29">
        <v>383.07</v>
      </c>
      <c r="G33" s="23">
        <f>F33/E33*100-100</f>
        <v>1.7423176011261319</v>
      </c>
      <c r="H33" s="52">
        <f t="shared" si="2"/>
        <v>0.1464014012705519</v>
      </c>
    </row>
    <row r="34" spans="1:8" x14ac:dyDescent="0.3">
      <c r="A34" s="11" t="s">
        <v>24</v>
      </c>
      <c r="B34" s="26">
        <v>344.76</v>
      </c>
      <c r="C34" s="46" t="s">
        <v>14</v>
      </c>
      <c r="D34" s="46" t="s">
        <v>13</v>
      </c>
      <c r="E34" s="46" t="s">
        <v>13</v>
      </c>
      <c r="F34" s="47" t="s">
        <v>13</v>
      </c>
      <c r="G34" s="23" t="s">
        <v>14</v>
      </c>
      <c r="H34" s="52" t="s">
        <v>14</v>
      </c>
    </row>
    <row r="35" spans="1:8" x14ac:dyDescent="0.3">
      <c r="A35" s="11" t="s">
        <v>25</v>
      </c>
      <c r="B35" s="26" t="s">
        <v>13</v>
      </c>
      <c r="C35" s="46">
        <v>332.16</v>
      </c>
      <c r="D35" s="46">
        <v>323.77999999999997</v>
      </c>
      <c r="E35" s="46">
        <v>386.02</v>
      </c>
      <c r="F35" s="47" t="s">
        <v>13</v>
      </c>
      <c r="G35" s="30" t="s">
        <v>14</v>
      </c>
      <c r="H35" s="45" t="s">
        <v>14</v>
      </c>
    </row>
    <row r="36" spans="1:8" x14ac:dyDescent="0.3">
      <c r="A36" s="19" t="s">
        <v>26</v>
      </c>
      <c r="B36" s="33">
        <v>365.75</v>
      </c>
      <c r="C36" s="54">
        <v>302.17</v>
      </c>
      <c r="D36" s="54">
        <v>319.05</v>
      </c>
      <c r="E36" s="54">
        <v>349.23</v>
      </c>
      <c r="F36" s="55">
        <v>334.49</v>
      </c>
      <c r="G36" s="23">
        <f t="shared" ref="G36" si="4">F36/E36*100-100</f>
        <v>-4.2207141425421639</v>
      </c>
      <c r="H36" s="52">
        <f t="shared" si="2"/>
        <v>-8.5468215994531818</v>
      </c>
    </row>
    <row r="37" spans="1:8" x14ac:dyDescent="0.3">
      <c r="A37" s="56" t="s">
        <v>27</v>
      </c>
      <c r="B37" s="57">
        <v>392.73</v>
      </c>
      <c r="C37" s="57">
        <v>371.94</v>
      </c>
      <c r="D37" s="57">
        <v>381.44</v>
      </c>
      <c r="E37" s="57">
        <v>377.6</v>
      </c>
      <c r="F37" s="57">
        <v>386.05</v>
      </c>
      <c r="G37" s="58">
        <f>F37/E37*100-100</f>
        <v>2.2378177966101589</v>
      </c>
      <c r="H37" s="39">
        <f>F37/B37*100-100</f>
        <v>-1.7009141140223534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59" t="s">
        <v>13</v>
      </c>
      <c r="C39" s="13" t="s">
        <v>13</v>
      </c>
      <c r="D39" s="13" t="s">
        <v>13</v>
      </c>
      <c r="E39" s="13">
        <v>379.18</v>
      </c>
      <c r="F39" s="14">
        <v>344.69</v>
      </c>
      <c r="G39" s="48">
        <f>F39/E39*100-100</f>
        <v>-9.095943878896577</v>
      </c>
      <c r="H39" s="13" t="s">
        <v>14</v>
      </c>
    </row>
    <row r="40" spans="1:8" x14ac:dyDescent="0.3">
      <c r="A40" s="41" t="s">
        <v>30</v>
      </c>
      <c r="B40" s="26" t="s">
        <v>13</v>
      </c>
      <c r="C40" s="17" t="s">
        <v>13</v>
      </c>
      <c r="D40" s="17" t="s">
        <v>13</v>
      </c>
      <c r="E40" s="17">
        <v>336.63</v>
      </c>
      <c r="F40" s="18" t="s">
        <v>13</v>
      </c>
      <c r="G40" s="48" t="s">
        <v>14</v>
      </c>
      <c r="H40" s="48" t="s">
        <v>14</v>
      </c>
    </row>
    <row r="41" spans="1:8" x14ac:dyDescent="0.3">
      <c r="A41" s="60" t="s">
        <v>15</v>
      </c>
      <c r="B41" s="26" t="s">
        <v>13</v>
      </c>
      <c r="C41" s="17" t="s">
        <v>13</v>
      </c>
      <c r="D41" s="17" t="s">
        <v>13</v>
      </c>
      <c r="E41" s="61">
        <v>354.84</v>
      </c>
      <c r="F41" s="62">
        <v>344.06</v>
      </c>
      <c r="G41" s="48">
        <f>F41/E41*100-100</f>
        <v>-3.0379889527674351</v>
      </c>
      <c r="H41" s="24" t="s">
        <v>14</v>
      </c>
    </row>
    <row r="42" spans="1:8" x14ac:dyDescent="0.3">
      <c r="A42" s="41" t="s">
        <v>17</v>
      </c>
      <c r="B42" s="63" t="s">
        <v>13</v>
      </c>
      <c r="C42" s="17">
        <v>314.77999999999997</v>
      </c>
      <c r="D42" s="17" t="s">
        <v>13</v>
      </c>
      <c r="E42" s="17">
        <v>353.21</v>
      </c>
      <c r="F42" s="18">
        <v>343.13</v>
      </c>
      <c r="G42" s="48">
        <f>F42/E42*100-100</f>
        <v>-2.8538263356077067</v>
      </c>
      <c r="H42" s="45" t="s">
        <v>14</v>
      </c>
    </row>
    <row r="43" spans="1:8" x14ac:dyDescent="0.3">
      <c r="A43" s="11" t="s">
        <v>18</v>
      </c>
      <c r="B43" s="64">
        <v>377.36</v>
      </c>
      <c r="C43" s="31">
        <v>309.86</v>
      </c>
      <c r="D43" s="31">
        <v>336.03</v>
      </c>
      <c r="E43" s="31">
        <v>337.33</v>
      </c>
      <c r="F43" s="32">
        <v>348.78</v>
      </c>
      <c r="G43" s="48">
        <f>F43/E43*100-100</f>
        <v>3.3943023152402674</v>
      </c>
      <c r="H43" s="45">
        <f t="shared" ref="H43:H44" si="5">F43/B43*100-100</f>
        <v>-7.5736697053211799</v>
      </c>
    </row>
    <row r="44" spans="1:8" x14ac:dyDescent="0.3">
      <c r="A44" s="11" t="s">
        <v>31</v>
      </c>
      <c r="B44" s="64">
        <v>365.68</v>
      </c>
      <c r="C44" s="17">
        <v>327.62</v>
      </c>
      <c r="D44" s="17">
        <v>345.74</v>
      </c>
      <c r="E44" s="17">
        <v>343.18</v>
      </c>
      <c r="F44" s="18">
        <v>328.51</v>
      </c>
      <c r="G44" s="48">
        <f>F44/E44*100-100</f>
        <v>-4.2747246343027001</v>
      </c>
      <c r="H44" s="45">
        <f t="shared" si="5"/>
        <v>-10.164624808575809</v>
      </c>
    </row>
    <row r="45" spans="1:8" x14ac:dyDescent="0.3">
      <c r="A45" s="11" t="s">
        <v>32</v>
      </c>
      <c r="B45" s="26" t="s">
        <v>13</v>
      </c>
      <c r="C45" s="17" t="s">
        <v>13</v>
      </c>
      <c r="D45" s="17" t="s">
        <v>13</v>
      </c>
      <c r="E45" s="17" t="s">
        <v>13</v>
      </c>
      <c r="F45" s="18" t="s">
        <v>13</v>
      </c>
      <c r="G45" s="48" t="s">
        <v>14</v>
      </c>
      <c r="H45" s="45" t="s">
        <v>14</v>
      </c>
    </row>
    <row r="46" spans="1:8" x14ac:dyDescent="0.3">
      <c r="A46" s="19" t="s">
        <v>19</v>
      </c>
      <c r="B46" s="65">
        <v>369.93</v>
      </c>
      <c r="C46" s="28">
        <v>319.57</v>
      </c>
      <c r="D46" s="28">
        <v>340.91</v>
      </c>
      <c r="E46" s="28">
        <v>339.63</v>
      </c>
      <c r="F46" s="29">
        <v>339.39</v>
      </c>
      <c r="G46" s="66">
        <f>F46/E46*100-100</f>
        <v>-7.0665135588726002E-2</v>
      </c>
      <c r="H46" s="52">
        <f t="shared" ref="H46:H57" si="6">F46/B46*100-100</f>
        <v>-8.2556159273376153</v>
      </c>
    </row>
    <row r="47" spans="1:8" x14ac:dyDescent="0.3">
      <c r="A47" s="11" t="s">
        <v>20</v>
      </c>
      <c r="B47" s="26">
        <v>329.59</v>
      </c>
      <c r="C47" s="17">
        <v>327.68</v>
      </c>
      <c r="D47" s="17" t="s">
        <v>13</v>
      </c>
      <c r="E47" s="17" t="s">
        <v>13</v>
      </c>
      <c r="F47" s="18">
        <v>306.83999999999997</v>
      </c>
      <c r="G47" s="45" t="s">
        <v>14</v>
      </c>
      <c r="H47" s="45">
        <f t="shared" si="6"/>
        <v>-6.902515246214989</v>
      </c>
    </row>
    <row r="48" spans="1:8" x14ac:dyDescent="0.3">
      <c r="A48" s="11" t="s">
        <v>21</v>
      </c>
      <c r="B48" s="64">
        <v>350.84</v>
      </c>
      <c r="C48" s="31">
        <v>317.17</v>
      </c>
      <c r="D48" s="31">
        <v>333.57</v>
      </c>
      <c r="E48" s="31">
        <v>323.45</v>
      </c>
      <c r="F48" s="32">
        <v>330.49</v>
      </c>
      <c r="G48" s="48">
        <f>F48/E48*100-100</f>
        <v>2.1765342402226224</v>
      </c>
      <c r="H48" s="45">
        <f t="shared" si="6"/>
        <v>-5.8003648386728912</v>
      </c>
    </row>
    <row r="49" spans="1:8" x14ac:dyDescent="0.3">
      <c r="A49" s="11" t="s">
        <v>22</v>
      </c>
      <c r="B49" s="64">
        <v>383.15</v>
      </c>
      <c r="C49" s="31">
        <v>337.25</v>
      </c>
      <c r="D49" s="31">
        <v>349.73</v>
      </c>
      <c r="E49" s="31">
        <v>338.38</v>
      </c>
      <c r="F49" s="32">
        <v>351.58</v>
      </c>
      <c r="G49" s="48">
        <f>F49/E49*100-100</f>
        <v>3.9009397718541265</v>
      </c>
      <c r="H49" s="45">
        <f t="shared" si="6"/>
        <v>-8.2395928487537446</v>
      </c>
    </row>
    <row r="50" spans="1:8" x14ac:dyDescent="0.3">
      <c r="A50" s="11" t="s">
        <v>33</v>
      </c>
      <c r="B50" s="64">
        <v>355.02</v>
      </c>
      <c r="C50" s="17">
        <v>335.26</v>
      </c>
      <c r="D50" s="17">
        <v>347.82</v>
      </c>
      <c r="E50" s="17">
        <v>334.84</v>
      </c>
      <c r="F50" s="18">
        <v>340.27</v>
      </c>
      <c r="G50" s="48">
        <f>F50/E50*100-100</f>
        <v>1.6216700513678148</v>
      </c>
      <c r="H50" s="45">
        <f t="shared" si="6"/>
        <v>-4.1546955101121057</v>
      </c>
    </row>
    <row r="51" spans="1:8" x14ac:dyDescent="0.3">
      <c r="A51" s="11" t="s">
        <v>34</v>
      </c>
      <c r="B51" s="26" t="s">
        <v>13</v>
      </c>
      <c r="C51" s="17" t="s">
        <v>13</v>
      </c>
      <c r="D51" s="17" t="s">
        <v>13</v>
      </c>
      <c r="E51" s="17" t="s">
        <v>13</v>
      </c>
      <c r="F51" s="18" t="s">
        <v>13</v>
      </c>
      <c r="G51" s="48" t="s">
        <v>14</v>
      </c>
      <c r="H51" s="45" t="s">
        <v>14</v>
      </c>
    </row>
    <row r="52" spans="1:8" x14ac:dyDescent="0.3">
      <c r="A52" s="19" t="s">
        <v>23</v>
      </c>
      <c r="B52" s="27">
        <v>371.11</v>
      </c>
      <c r="C52" s="28">
        <v>332.77</v>
      </c>
      <c r="D52" s="28">
        <v>345</v>
      </c>
      <c r="E52" s="28">
        <v>334.86</v>
      </c>
      <c r="F52" s="29">
        <v>345.92</v>
      </c>
      <c r="G52" s="66">
        <f>F52/E52*100-100</f>
        <v>3.3028728423818876</v>
      </c>
      <c r="H52" s="52">
        <f>F52/B52*100-100</f>
        <v>-6.7877448734876396</v>
      </c>
    </row>
    <row r="53" spans="1:8" x14ac:dyDescent="0.3">
      <c r="A53" s="11" t="s">
        <v>24</v>
      </c>
      <c r="B53" s="26">
        <v>287.33999999999997</v>
      </c>
      <c r="C53" s="31">
        <v>244.45</v>
      </c>
      <c r="D53" s="31">
        <v>254.6</v>
      </c>
      <c r="E53" s="31">
        <v>252.05</v>
      </c>
      <c r="F53" s="32">
        <v>248.59</v>
      </c>
      <c r="G53" s="48">
        <f t="shared" ref="G53:G57" si="7">F53/E53*100-100</f>
        <v>-1.3727435032731705</v>
      </c>
      <c r="H53" s="45">
        <f t="shared" si="6"/>
        <v>-13.485765991508316</v>
      </c>
    </row>
    <row r="54" spans="1:8" x14ac:dyDescent="0.3">
      <c r="A54" s="11" t="s">
        <v>25</v>
      </c>
      <c r="B54" s="26">
        <v>310.77</v>
      </c>
      <c r="C54" s="31">
        <v>269.82</v>
      </c>
      <c r="D54" s="31">
        <v>283.56</v>
      </c>
      <c r="E54" s="31">
        <v>284.32</v>
      </c>
      <c r="F54" s="32">
        <v>277.88</v>
      </c>
      <c r="G54" s="48">
        <f t="shared" si="7"/>
        <v>-2.2650534608891491</v>
      </c>
      <c r="H54" s="45">
        <f t="shared" si="6"/>
        <v>-10.58338964507513</v>
      </c>
    </row>
    <row r="55" spans="1:8" x14ac:dyDescent="0.3">
      <c r="A55" s="11" t="s">
        <v>35</v>
      </c>
      <c r="B55" s="26">
        <v>332.13</v>
      </c>
      <c r="C55" s="31">
        <v>292.37</v>
      </c>
      <c r="D55" s="31">
        <v>293.83</v>
      </c>
      <c r="E55" s="31">
        <v>287.93</v>
      </c>
      <c r="F55" s="32">
        <v>287.81</v>
      </c>
      <c r="G55" s="48">
        <f t="shared" si="7"/>
        <v>-4.167679644358202E-2</v>
      </c>
      <c r="H55" s="45">
        <f t="shared" si="6"/>
        <v>-13.344172462589938</v>
      </c>
    </row>
    <row r="56" spans="1:8" x14ac:dyDescent="0.3">
      <c r="A56" s="19" t="s">
        <v>26</v>
      </c>
      <c r="B56" s="33">
        <v>309.16000000000003</v>
      </c>
      <c r="C56" s="28">
        <v>271.61</v>
      </c>
      <c r="D56" s="28">
        <v>280.42</v>
      </c>
      <c r="E56" s="28">
        <v>276.45</v>
      </c>
      <c r="F56" s="29">
        <v>275.29000000000002</v>
      </c>
      <c r="G56" s="66">
        <f t="shared" si="7"/>
        <v>-0.41960571531922142</v>
      </c>
      <c r="H56" s="52">
        <f t="shared" si="6"/>
        <v>-10.955492301720795</v>
      </c>
    </row>
    <row r="57" spans="1:8" x14ac:dyDescent="0.3">
      <c r="A57" s="36" t="s">
        <v>27</v>
      </c>
      <c r="B57" s="57">
        <v>338.54</v>
      </c>
      <c r="C57" s="67">
        <v>308.35000000000002</v>
      </c>
      <c r="D57" s="67">
        <v>321.45999999999998</v>
      </c>
      <c r="E57" s="67">
        <v>313.83999999999997</v>
      </c>
      <c r="F57" s="67">
        <v>318.16000000000003</v>
      </c>
      <c r="G57" s="68">
        <f t="shared" si="7"/>
        <v>1.3764975783838906</v>
      </c>
      <c r="H57" s="39">
        <f t="shared" si="6"/>
        <v>-6.0199680983044885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11</v>
      </c>
      <c r="B59" s="26" t="s">
        <v>13</v>
      </c>
      <c r="C59" s="69" t="s">
        <v>13</v>
      </c>
      <c r="D59" s="69">
        <v>398.64</v>
      </c>
      <c r="E59" s="69" t="s">
        <v>13</v>
      </c>
      <c r="F59" s="70" t="s">
        <v>13</v>
      </c>
      <c r="G59" s="48" t="s">
        <v>14</v>
      </c>
      <c r="H59" s="45" t="s">
        <v>14</v>
      </c>
    </row>
    <row r="60" spans="1:8" x14ac:dyDescent="0.3">
      <c r="A60" s="41" t="s">
        <v>12</v>
      </c>
      <c r="B60" s="26">
        <v>395.62</v>
      </c>
      <c r="C60" s="31" t="s">
        <v>13</v>
      </c>
      <c r="D60" s="31">
        <v>405.02</v>
      </c>
      <c r="E60" s="31">
        <v>409.83</v>
      </c>
      <c r="F60" s="32" t="s">
        <v>13</v>
      </c>
      <c r="G60" s="48" t="s">
        <v>14</v>
      </c>
      <c r="H60" s="45" t="s">
        <v>14</v>
      </c>
    </row>
    <row r="61" spans="1:8" x14ac:dyDescent="0.3">
      <c r="A61" s="41" t="s">
        <v>30</v>
      </c>
      <c r="B61" s="26" t="s">
        <v>13</v>
      </c>
      <c r="C61" s="31" t="s">
        <v>13</v>
      </c>
      <c r="D61" s="31" t="s">
        <v>13</v>
      </c>
      <c r="E61" s="31">
        <v>394.74</v>
      </c>
      <c r="F61" s="32" t="s">
        <v>13</v>
      </c>
      <c r="G61" s="48"/>
      <c r="H61" s="45"/>
    </row>
    <row r="62" spans="1:8" x14ac:dyDescent="0.3">
      <c r="A62" s="71" t="s">
        <v>15</v>
      </c>
      <c r="B62" s="27">
        <v>383.09</v>
      </c>
      <c r="C62" s="31" t="s">
        <v>13</v>
      </c>
      <c r="D62" s="72">
        <v>400.12</v>
      </c>
      <c r="E62" s="72">
        <v>401.39</v>
      </c>
      <c r="F62" s="73">
        <v>376.01</v>
      </c>
      <c r="G62" s="52">
        <f>F62/E62*100-100</f>
        <v>-6.3230274795087098</v>
      </c>
      <c r="H62" s="52">
        <f t="shared" ref="H62" si="8">F62/B62*100-100</f>
        <v>-1.8481296823200779</v>
      </c>
    </row>
    <row r="63" spans="1:8" x14ac:dyDescent="0.3">
      <c r="A63" s="11" t="s">
        <v>17</v>
      </c>
      <c r="B63" s="26" t="s">
        <v>13</v>
      </c>
      <c r="C63" s="31">
        <v>359.88</v>
      </c>
      <c r="D63" s="31">
        <v>352.04</v>
      </c>
      <c r="E63" s="31">
        <v>354.83</v>
      </c>
      <c r="F63" s="32">
        <v>399.9</v>
      </c>
      <c r="G63" s="48">
        <f>F63/E63*100-100</f>
        <v>12.701857227404673</v>
      </c>
      <c r="H63" s="45" t="s">
        <v>14</v>
      </c>
    </row>
    <row r="64" spans="1:8" x14ac:dyDescent="0.3">
      <c r="A64" s="11" t="s">
        <v>18</v>
      </c>
      <c r="B64" s="26">
        <v>420.83</v>
      </c>
      <c r="C64" s="31">
        <v>371.83</v>
      </c>
      <c r="D64" s="31">
        <v>386.6</v>
      </c>
      <c r="E64" s="31">
        <v>380.12</v>
      </c>
      <c r="F64" s="32">
        <v>389.2</v>
      </c>
      <c r="G64" s="48">
        <f>F64/E64*100-100</f>
        <v>2.3887193517836351</v>
      </c>
      <c r="H64" s="45">
        <f>F64/B64*100-100</f>
        <v>-7.5160991374189052</v>
      </c>
    </row>
    <row r="65" spans="1:8" x14ac:dyDescent="0.3">
      <c r="A65" s="11" t="s">
        <v>31</v>
      </c>
      <c r="B65" s="26" t="s">
        <v>13</v>
      </c>
      <c r="C65" s="31">
        <v>372.55</v>
      </c>
      <c r="D65" s="31">
        <v>375.37</v>
      </c>
      <c r="E65" s="31">
        <v>381.78</v>
      </c>
      <c r="F65" s="32" t="s">
        <v>13</v>
      </c>
      <c r="G65" s="48" t="s">
        <v>14</v>
      </c>
      <c r="H65" s="45" t="s">
        <v>14</v>
      </c>
    </row>
    <row r="66" spans="1:8" x14ac:dyDescent="0.3">
      <c r="A66" s="19" t="s">
        <v>19</v>
      </c>
      <c r="B66" s="74">
        <v>416.18</v>
      </c>
      <c r="C66" s="21">
        <v>370.62</v>
      </c>
      <c r="D66" s="21">
        <v>379.13</v>
      </c>
      <c r="E66" s="21">
        <v>377.22</v>
      </c>
      <c r="F66" s="22">
        <v>388.35</v>
      </c>
      <c r="G66" s="23">
        <f>F66/E66*100-100</f>
        <v>2.9505328455543065</v>
      </c>
      <c r="H66" s="66">
        <f>F66/B66*100-100</f>
        <v>-6.6870104281801019</v>
      </c>
    </row>
    <row r="67" spans="1:8" x14ac:dyDescent="0.3">
      <c r="A67" s="11" t="s">
        <v>21</v>
      </c>
      <c r="B67" s="26">
        <v>377.94</v>
      </c>
      <c r="C67" s="31">
        <v>318.92</v>
      </c>
      <c r="D67" s="31">
        <v>336.24</v>
      </c>
      <c r="E67" s="31">
        <v>349.19</v>
      </c>
      <c r="F67" s="32" t="s">
        <v>13</v>
      </c>
      <c r="G67" s="15" t="s">
        <v>14</v>
      </c>
      <c r="H67" s="45" t="s">
        <v>14</v>
      </c>
    </row>
    <row r="68" spans="1:8" x14ac:dyDescent="0.3">
      <c r="A68" s="11" t="s">
        <v>22</v>
      </c>
      <c r="B68" s="75">
        <v>386.69</v>
      </c>
      <c r="C68" s="76">
        <v>358.03</v>
      </c>
      <c r="D68" s="76">
        <v>362.13</v>
      </c>
      <c r="E68" s="76">
        <v>361.65</v>
      </c>
      <c r="F68" s="77">
        <v>355.62</v>
      </c>
      <c r="G68" s="15">
        <f t="shared" ref="G68:G73" si="9">F68/E68*100-100</f>
        <v>-1.6673579427623224</v>
      </c>
      <c r="H68" s="45">
        <f t="shared" ref="H68:H74" si="10">F68/B68*100-100</f>
        <v>-8.034859965346925</v>
      </c>
    </row>
    <row r="69" spans="1:8" x14ac:dyDescent="0.3">
      <c r="A69" s="11" t="s">
        <v>33</v>
      </c>
      <c r="B69" s="26">
        <v>361.53</v>
      </c>
      <c r="C69" s="17">
        <v>374.57</v>
      </c>
      <c r="D69" s="17">
        <v>352.41</v>
      </c>
      <c r="E69" s="17">
        <v>362.11</v>
      </c>
      <c r="F69" s="18">
        <v>369.74</v>
      </c>
      <c r="G69" s="15">
        <f t="shared" si="9"/>
        <v>2.1070945292866838</v>
      </c>
      <c r="H69" s="45">
        <f t="shared" si="10"/>
        <v>2.2709042126517858</v>
      </c>
    </row>
    <row r="70" spans="1:8" x14ac:dyDescent="0.3">
      <c r="A70" s="19" t="s">
        <v>23</v>
      </c>
      <c r="B70" s="27">
        <v>381.31</v>
      </c>
      <c r="C70" s="28">
        <v>348.89</v>
      </c>
      <c r="D70" s="28">
        <v>353.27</v>
      </c>
      <c r="E70" s="28">
        <v>359.6</v>
      </c>
      <c r="F70" s="29">
        <v>352.41</v>
      </c>
      <c r="G70" s="23">
        <f t="shared" si="9"/>
        <v>-1.9994438264738505</v>
      </c>
      <c r="H70" s="66">
        <f t="shared" si="10"/>
        <v>-7.5791350869371286</v>
      </c>
    </row>
    <row r="71" spans="1:8" x14ac:dyDescent="0.3">
      <c r="A71" s="11" t="s">
        <v>24</v>
      </c>
      <c r="B71" s="26">
        <v>265.10000000000002</v>
      </c>
      <c r="C71" s="28" t="s">
        <v>13</v>
      </c>
      <c r="D71" s="78">
        <v>239.98</v>
      </c>
      <c r="E71" s="78">
        <v>269.38</v>
      </c>
      <c r="F71" s="79">
        <v>263.10000000000002</v>
      </c>
      <c r="G71" s="30">
        <f t="shared" si="9"/>
        <v>-2.3312792337961099</v>
      </c>
      <c r="H71" s="45">
        <f t="shared" si="10"/>
        <v>-0.75443228970199527</v>
      </c>
    </row>
    <row r="72" spans="1:8" x14ac:dyDescent="0.3">
      <c r="A72" s="11" t="s">
        <v>25</v>
      </c>
      <c r="B72" s="26">
        <v>317.06</v>
      </c>
      <c r="C72" s="78">
        <v>297.37</v>
      </c>
      <c r="D72" s="78">
        <v>296.39</v>
      </c>
      <c r="E72" s="78">
        <v>293.33</v>
      </c>
      <c r="F72" s="79">
        <v>271.49</v>
      </c>
      <c r="G72" s="30">
        <f t="shared" si="9"/>
        <v>-7.4455391538540141</v>
      </c>
      <c r="H72" s="45">
        <f>F72/B72*100-100</f>
        <v>-14.372673941840659</v>
      </c>
    </row>
    <row r="73" spans="1:8" x14ac:dyDescent="0.3">
      <c r="A73" s="11" t="s">
        <v>35</v>
      </c>
      <c r="B73" s="26">
        <v>359.48</v>
      </c>
      <c r="C73" s="78">
        <v>297.39999999999998</v>
      </c>
      <c r="D73" s="78">
        <v>303.57</v>
      </c>
      <c r="E73" s="78">
        <v>314.74</v>
      </c>
      <c r="F73" s="79">
        <v>320.27</v>
      </c>
      <c r="G73" s="30">
        <f t="shared" si="9"/>
        <v>1.7570057825506638</v>
      </c>
      <c r="H73" s="45">
        <f>F73/B73*100-100</f>
        <v>-10.90742183153445</v>
      </c>
    </row>
    <row r="74" spans="1:8" x14ac:dyDescent="0.3">
      <c r="A74" s="19" t="s">
        <v>26</v>
      </c>
      <c r="B74" s="80">
        <v>310.12</v>
      </c>
      <c r="C74" s="34">
        <v>293.58999999999997</v>
      </c>
      <c r="D74" s="34">
        <v>295.58999999999997</v>
      </c>
      <c r="E74" s="34">
        <v>296.97000000000003</v>
      </c>
      <c r="F74" s="35">
        <v>301.31</v>
      </c>
      <c r="G74" s="23">
        <f>F74/E74*100-100</f>
        <v>1.4614270801764491</v>
      </c>
      <c r="H74" s="66">
        <f t="shared" si="10"/>
        <v>-2.840835805494649</v>
      </c>
    </row>
    <row r="75" spans="1:8" x14ac:dyDescent="0.3">
      <c r="A75" s="81" t="s">
        <v>27</v>
      </c>
      <c r="B75" s="82">
        <v>376.9</v>
      </c>
      <c r="C75" s="82">
        <v>347.87</v>
      </c>
      <c r="D75" s="82">
        <v>360.3</v>
      </c>
      <c r="E75" s="82">
        <v>359.24</v>
      </c>
      <c r="F75" s="82">
        <v>354.72</v>
      </c>
      <c r="G75" s="83">
        <f>F75/E75*100-100</f>
        <v>-1.2582117804253272</v>
      </c>
      <c r="H75" s="84">
        <f>(F75/B75-1)*100</f>
        <v>-5.8848500928628145</v>
      </c>
    </row>
    <row r="76" spans="1:8" x14ac:dyDescent="0.3">
      <c r="A76" s="85" t="s">
        <v>37</v>
      </c>
      <c r="B76" s="86">
        <v>369.92</v>
      </c>
      <c r="C76" s="86">
        <v>338.49</v>
      </c>
      <c r="D76" s="86">
        <v>356.64</v>
      </c>
      <c r="E76" s="86">
        <v>345.5</v>
      </c>
      <c r="F76" s="86">
        <v>355.76</v>
      </c>
      <c r="G76" s="87">
        <f>F76/E76*100-100</f>
        <v>2.9696092619392118</v>
      </c>
      <c r="H76" s="88">
        <f>(F76/B76-1)*100</f>
        <v>-3.8278546712802841</v>
      </c>
    </row>
    <row r="77" spans="1:8" x14ac:dyDescent="0.3">
      <c r="A77" s="89"/>
      <c r="C77" s="89"/>
      <c r="D77" s="89"/>
      <c r="E77" s="89"/>
      <c r="F77" s="89"/>
      <c r="G77" s="89"/>
      <c r="H77" s="89"/>
    </row>
    <row r="78" spans="1:8" x14ac:dyDescent="0.3">
      <c r="A78" s="90" t="s">
        <v>38</v>
      </c>
      <c r="B78" s="90"/>
      <c r="C78" s="90"/>
      <c r="D78" s="90"/>
      <c r="E78" s="90"/>
      <c r="F78" s="90"/>
      <c r="G78" s="90"/>
      <c r="H78" s="91"/>
    </row>
    <row r="79" spans="1:8" x14ac:dyDescent="0.3">
      <c r="A79" s="92" t="s">
        <v>39</v>
      </c>
      <c r="B79" s="90"/>
      <c r="C79" s="90"/>
      <c r="D79" s="90"/>
      <c r="E79" s="90"/>
      <c r="F79" s="90"/>
      <c r="G79" s="90"/>
      <c r="H79" s="91"/>
    </row>
    <row r="80" spans="1:8" x14ac:dyDescent="0.3">
      <c r="A80" s="90" t="s">
        <v>40</v>
      </c>
      <c r="B80" s="90"/>
      <c r="C80" s="90"/>
      <c r="D80" s="90"/>
      <c r="E80" s="90"/>
      <c r="F80" s="90"/>
      <c r="G80" s="90"/>
      <c r="H80" s="91"/>
    </row>
    <row r="81" spans="1:8" x14ac:dyDescent="0.3">
      <c r="A81" s="90" t="s">
        <v>41</v>
      </c>
      <c r="B81" s="90"/>
      <c r="C81" s="90"/>
      <c r="D81" s="90"/>
      <c r="E81" s="90"/>
      <c r="F81" s="90"/>
      <c r="G81" s="90"/>
      <c r="H81" s="93"/>
    </row>
    <row r="82" spans="1:8" x14ac:dyDescent="0.3">
      <c r="A82" s="94"/>
      <c r="B82" s="28"/>
      <c r="C82" s="28"/>
      <c r="D82" s="28"/>
      <c r="E82" s="28"/>
    </row>
    <row r="83" spans="1:8" x14ac:dyDescent="0.3">
      <c r="A83" s="90"/>
      <c r="B83" s="95"/>
      <c r="C83" s="95"/>
      <c r="D83" s="95"/>
      <c r="E83" s="95"/>
      <c r="F83" s="96" t="s">
        <v>42</v>
      </c>
    </row>
    <row r="84" spans="1:8" x14ac:dyDescent="0.3">
      <c r="F84" s="96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2024-03-13T08:43:23Z</dcterms:created>
  <dcterms:modified xsi:type="dcterms:W3CDTF">2024-03-13T08:43:48Z</dcterms:modified>
</cp:coreProperties>
</file>