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9\"/>
    </mc:Choice>
  </mc:AlternateContent>
  <xr:revisionPtr revIDLastSave="0" documentId="8_{31D887C0-62F8-4C71-B56A-837FCD72D820}" xr6:coauthVersionLast="47" xr6:coauthVersionMax="47" xr10:uidLastSave="{00000000-0000-0000-0000-000000000000}"/>
  <bookViews>
    <workbookView xWindow="-108" yWindow="-108" windowWidth="23256" windowHeight="12456" xr2:uid="{151B2D60-9E1B-4ABF-9B3C-6874C475B20D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0" i="1"/>
  <c r="G60" i="1"/>
  <c r="H57" i="1"/>
  <c r="G57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G48" i="1"/>
  <c r="H46" i="1"/>
  <c r="G46" i="1"/>
  <c r="H44" i="1"/>
  <c r="G44" i="1"/>
  <c r="H43" i="1"/>
  <c r="G43" i="1"/>
  <c r="H42" i="1"/>
  <c r="H37" i="1"/>
  <c r="G37" i="1"/>
  <c r="H36" i="1"/>
  <c r="G36" i="1"/>
  <c r="G35" i="1"/>
  <c r="H33" i="1"/>
  <c r="G33" i="1"/>
  <c r="H32" i="1"/>
  <c r="G32" i="1"/>
  <c r="H31" i="1"/>
  <c r="G31" i="1"/>
  <c r="G30" i="1"/>
  <c r="H29" i="1"/>
  <c r="G29" i="1"/>
  <c r="H28" i="1"/>
  <c r="G28" i="1"/>
  <c r="H27" i="1"/>
  <c r="G27" i="1"/>
  <c r="H25" i="1"/>
  <c r="G25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G14" i="1"/>
  <c r="H13" i="1"/>
  <c r="G13" i="1"/>
  <c r="H12" i="1"/>
  <c r="G12" i="1"/>
  <c r="H11" i="1"/>
  <c r="G11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<sst xmlns="http://schemas.openxmlformats.org/spreadsheetml/2006/main" count="179" uniqueCount="44">
  <si>
    <t xml:space="preserve">Galvijų supirkimo kainos Lietuvos įmonėse 2024 m. 6–9 sav., EUR/100 kg skerdenų (be PVM)  </t>
  </si>
  <si>
    <t>Kategorija pagal
raumeningumą</t>
  </si>
  <si>
    <t>Pokytis %</t>
  </si>
  <si>
    <t>9 sav.
(02 27–03 05)</t>
  </si>
  <si>
    <t>6 sav.
(02 05–11 )</t>
  </si>
  <si>
    <t>7 sav.
(02 12–18 )</t>
  </si>
  <si>
    <t>8 sav.
(02 19–25)</t>
  </si>
  <si>
    <t>9 sav.
(02 26–03 03)</t>
  </si>
  <si>
    <t>savaitės*</t>
  </si>
  <si>
    <t>metų**</t>
  </si>
  <si>
    <t>Jauni buliai (A):</t>
  </si>
  <si>
    <t>U2</t>
  </si>
  <si>
    <t>U3</t>
  </si>
  <si>
    <t>U</t>
  </si>
  <si>
    <t>R1</t>
  </si>
  <si>
    <t>●</t>
  </si>
  <si>
    <t>-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</si>
  <si>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</si>
  <si>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</si>
  <si>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</si>
  <si>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</si>
  <si>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</si>
  <si>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</si>
  <si>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</si>
  <si>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</si>
  <si>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</si>
  <si>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</si>
  <si>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</si>
  <si>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</si>
  <si>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</si>
  <si>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</si>
  <si>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</si>
  <si>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</si>
  <si>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</si>
  <si>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</si>
  <si>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</si>
  <si>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</si>
  <si>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</si>
  <si>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</si>
  <si>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</si>
  <si>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9 savaitę su 2024 m. 8 savaite</t>
  </si>
  <si>
    <t>** lyginant 2024 m. 9 savaitę su 2023 m. 9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</si>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</sst>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3" borderId="9" xfId="1" applyNumberFormat="1" applyFont="1" applyFill="1" applyBorder="1" applyAlignment="1">
      <alignment horizontal="right" vertical="center" wrapText="1" indent="1"/>
    </xf>
    <xf numFmtId="2" fontId="6" fillId="0" borderId="10" xfId="1" applyNumberFormat="1" applyFont="1" applyBorder="1" applyAlignment="1">
      <alignment horizontal="right" vertical="center" wrapText="1" indent="1"/>
    </xf>
    <xf numFmtId="2" fontId="6" fillId="0" borderId="11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6" fillId="3" borderId="12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Alignment="1">
      <alignment horizontal="right" vertical="center" wrapText="1" indent="1"/>
    </xf>
    <xf numFmtId="2" fontId="6" fillId="0" borderId="13" xfId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2" fontId="9" fillId="3" borderId="12" xfId="1" applyNumberFormat="1" applyFont="1" applyFill="1" applyBorder="1" applyAlignment="1">
      <alignment horizontal="right" vertical="center" wrapText="1" indent="1"/>
    </xf>
    <xf numFmtId="2" fontId="9" fillId="0" borderId="0" xfId="1" applyNumberFormat="1" applyFont="1" applyAlignment="1">
      <alignment horizontal="right" vertical="center" wrapText="1" indent="1"/>
    </xf>
    <xf numFmtId="2" fontId="9" fillId="0" borderId="13" xfId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indent="1"/>
    </xf>
    <xf numFmtId="2" fontId="11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2" fillId="0" borderId="12" xfId="0" applyNumberFormat="1" applyFont="1" applyBorder="1" applyAlignment="1">
      <alignment horizontal="right" vertical="center" wrapText="1" indent="1"/>
    </xf>
    <xf numFmtId="2" fontId="13" fillId="0" borderId="12" xfId="0" applyNumberFormat="1" applyFont="1" applyBorder="1" applyAlignment="1">
      <alignment horizontal="right" vertical="center" wrapText="1" indent="1"/>
    </xf>
    <xf numFmtId="2" fontId="13" fillId="0" borderId="0" xfId="0" applyNumberFormat="1" applyFont="1" applyAlignment="1">
      <alignment horizontal="right" vertical="center" wrapText="1" indent="1"/>
    </xf>
    <xf numFmtId="2" fontId="13" fillId="0" borderId="13" xfId="0" applyNumberFormat="1" applyFont="1" applyBorder="1" applyAlignment="1">
      <alignment horizontal="right" vertical="center" wrapText="1" indent="1"/>
    </xf>
    <xf numFmtId="2" fontId="14" fillId="0" borderId="0" xfId="0" quotePrefix="1" applyNumberFormat="1" applyFont="1" applyAlignment="1">
      <alignment horizontal="right" vertical="center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14" xfId="0" applyNumberFormat="1" applyFont="1" applyBorder="1" applyAlignment="1">
      <alignment horizontal="right" vertical="center" wrapText="1" indent="1"/>
    </xf>
    <xf numFmtId="2" fontId="13" fillId="0" borderId="15" xfId="0" applyNumberFormat="1" applyFont="1" applyBorder="1" applyAlignment="1">
      <alignment horizontal="right" vertical="center" wrapText="1" indent="1"/>
    </xf>
    <xf numFmtId="2" fontId="13" fillId="0" borderId="16" xfId="0" applyNumberFormat="1" applyFont="1" applyBorder="1" applyAlignment="1">
      <alignment horizontal="right" vertical="center" wrapText="1" indent="1"/>
    </xf>
    <xf numFmtId="0" fontId="2" fillId="2" borderId="17" xfId="1" applyFont="1" applyFill="1" applyBorder="1" applyAlignment="1">
      <alignment horizontal="center" wrapText="1"/>
    </xf>
    <xf numFmtId="2" fontId="10" fillId="2" borderId="18" xfId="0" applyNumberFormat="1" applyFont="1" applyFill="1" applyBorder="1" applyAlignment="1">
      <alignment horizontal="right" vertical="center" wrapText="1" indent="1"/>
    </xf>
    <xf numFmtId="2" fontId="10" fillId="2" borderId="18" xfId="0" applyNumberFormat="1" applyFont="1" applyFill="1" applyBorder="1" applyAlignment="1">
      <alignment horizontal="right" vertical="center" indent="1"/>
    </xf>
    <xf numFmtId="2" fontId="10" fillId="2" borderId="19" xfId="0" applyNumberFormat="1" applyFont="1" applyFill="1" applyBorder="1" applyAlignment="1">
      <alignment horizontal="right" vertical="center" indent="1"/>
    </xf>
    <xf numFmtId="0" fontId="2" fillId="3" borderId="20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6" fillId="0" borderId="9" xfId="1" applyNumberFormat="1" applyFont="1" applyBorder="1" applyAlignment="1">
      <alignment horizontal="right" vertical="center" wrapText="1" indent="1"/>
    </xf>
    <xf numFmtId="0" fontId="6" fillId="0" borderId="10" xfId="1" applyFont="1" applyBorder="1" applyAlignment="1">
      <alignment horizontal="right" vertical="center" wrapText="1" indent="1"/>
    </xf>
    <xf numFmtId="0" fontId="6" fillId="0" borderId="21" xfId="1" applyFont="1" applyBorder="1" applyAlignment="1">
      <alignment horizontal="right" vertical="center" wrapText="1" indent="1"/>
    </xf>
    <xf numFmtId="2" fontId="15" fillId="0" borderId="0" xfId="1" quotePrefix="1" applyNumberFormat="1" applyFont="1" applyAlignment="1">
      <alignment horizontal="right" vertical="center" wrapText="1" indent="1"/>
    </xf>
    <xf numFmtId="0" fontId="6" fillId="0" borderId="0" xfId="1" applyFont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6" fillId="0" borderId="0" xfId="1" quotePrefix="1" applyNumberFormat="1" applyFont="1" applyAlignment="1">
      <alignment horizontal="right" vertical="center" wrapText="1" indent="1"/>
    </xf>
    <xf numFmtId="2" fontId="10" fillId="0" borderId="12" xfId="0" quotePrefix="1" applyNumberFormat="1" applyFont="1" applyBorder="1" applyAlignment="1">
      <alignment horizontal="right" vertical="center" indent="1"/>
    </xf>
    <xf numFmtId="0" fontId="16" fillId="0" borderId="0" xfId="1" applyFont="1" applyAlignment="1">
      <alignment horizontal="right" vertical="center" wrapText="1" indent="1"/>
    </xf>
    <xf numFmtId="0" fontId="16" fillId="0" borderId="22" xfId="1" applyFont="1" applyBorder="1" applyAlignment="1">
      <alignment horizontal="right" vertical="center" wrapText="1" indent="1"/>
    </xf>
    <xf numFmtId="2" fontId="10" fillId="0" borderId="22" xfId="0" quotePrefix="1" applyNumberFormat="1" applyFont="1" applyBorder="1" applyAlignment="1">
      <alignment horizontal="right" vertical="center" indent="1"/>
    </xf>
    <xf numFmtId="2" fontId="16" fillId="0" borderId="0" xfId="1" quotePrefix="1" applyNumberFormat="1" applyFont="1" applyAlignment="1">
      <alignment horizontal="right" vertical="center" wrapText="1" indent="1"/>
    </xf>
    <xf numFmtId="2" fontId="12" fillId="0" borderId="22" xfId="0" applyNumberFormat="1" applyFont="1" applyBorder="1" applyAlignment="1">
      <alignment horizontal="right" vertical="center" wrapText="1" indent="1"/>
    </xf>
    <xf numFmtId="2" fontId="13" fillId="0" borderId="22" xfId="0" applyNumberFormat="1" applyFont="1" applyBorder="1" applyAlignment="1">
      <alignment horizontal="right" vertical="center" wrapText="1" indent="1"/>
    </xf>
    <xf numFmtId="0" fontId="16" fillId="0" borderId="15" xfId="1" applyFont="1" applyBorder="1" applyAlignment="1">
      <alignment horizontal="right" vertical="center" wrapText="1" indent="1"/>
    </xf>
    <xf numFmtId="0" fontId="16" fillId="0" borderId="23" xfId="1" applyFont="1" applyBorder="1" applyAlignment="1">
      <alignment horizontal="right" vertical="center" wrapText="1" indent="1"/>
    </xf>
    <xf numFmtId="0" fontId="2" fillId="2" borderId="19" xfId="1" applyFont="1" applyFill="1" applyBorder="1" applyAlignment="1">
      <alignment horizontal="center" wrapText="1"/>
    </xf>
    <xf numFmtId="2" fontId="13" fillId="2" borderId="18" xfId="0" applyNumberFormat="1" applyFont="1" applyFill="1" applyBorder="1" applyAlignment="1">
      <alignment horizontal="right" vertical="center" wrapText="1" indent="1"/>
    </xf>
    <xf numFmtId="2" fontId="10" fillId="2" borderId="18" xfId="0" quotePrefix="1" applyNumberFormat="1" applyFont="1" applyFill="1" applyBorder="1" applyAlignment="1">
      <alignment horizontal="right" vertical="center" indent="1"/>
    </xf>
    <xf numFmtId="2" fontId="12" fillId="0" borderId="9" xfId="0" applyNumberFormat="1" applyFont="1" applyBorder="1" applyAlignment="1">
      <alignment horizontal="right" vertical="center" wrapText="1" indent="1"/>
    </xf>
    <xf numFmtId="0" fontId="17" fillId="0" borderId="0" xfId="1" applyFont="1" applyAlignment="1">
      <alignment horizontal="center" wrapText="1"/>
    </xf>
    <xf numFmtId="2" fontId="16" fillId="0" borderId="0" xfId="1" applyNumberFormat="1" applyFont="1" applyAlignment="1">
      <alignment horizontal="right" vertical="center" wrapText="1" indent="1"/>
    </xf>
    <xf numFmtId="2" fontId="16" fillId="0" borderId="13" xfId="1" applyNumberFormat="1" applyFont="1" applyBorder="1" applyAlignment="1">
      <alignment horizontal="right" vertical="center" wrapText="1" indent="1"/>
    </xf>
    <xf numFmtId="2" fontId="9" fillId="0" borderId="0" xfId="1" quotePrefix="1" applyNumberFormat="1" applyFont="1" applyAlignment="1">
      <alignment horizontal="right" vertical="center" wrapText="1" indent="1"/>
    </xf>
    <xf numFmtId="0" fontId="7" fillId="0" borderId="12" xfId="1" quotePrefix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16" fillId="0" borderId="12" xfId="1" applyFont="1" applyBorder="1" applyAlignment="1">
      <alignment horizontal="right" vertical="center" wrapText="1" indent="1"/>
    </xf>
    <xf numFmtId="2" fontId="13" fillId="2" borderId="24" xfId="0" applyNumberFormat="1" applyFont="1" applyFill="1" applyBorder="1" applyAlignment="1">
      <alignment horizontal="right" vertical="center" wrapText="1" indent="1"/>
    </xf>
    <xf numFmtId="2" fontId="10" fillId="2" borderId="17" xfId="0" quotePrefix="1" applyNumberFormat="1" applyFont="1" applyFill="1" applyBorder="1" applyAlignment="1">
      <alignment horizontal="right" vertical="center" indent="1"/>
    </xf>
    <xf numFmtId="2" fontId="12" fillId="0" borderId="10" xfId="0" applyNumberFormat="1" applyFont="1" applyBorder="1" applyAlignment="1">
      <alignment horizontal="right" vertical="center" wrapText="1" indent="1"/>
    </xf>
    <xf numFmtId="2" fontId="12" fillId="0" borderId="11" xfId="0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8" fillId="0" borderId="0" xfId="0" applyNumberFormat="1" applyFont="1" applyAlignment="1">
      <alignment horizontal="right" vertical="center" wrapText="1" indent="1"/>
    </xf>
    <xf numFmtId="2" fontId="18" fillId="0" borderId="13" xfId="0" applyNumberFormat="1" applyFont="1" applyBorder="1" applyAlignment="1">
      <alignment horizontal="right" vertical="center" wrapText="1" indent="1"/>
    </xf>
    <xf numFmtId="2" fontId="9" fillId="0" borderId="12" xfId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3" xfId="0" applyNumberFormat="1" applyFont="1" applyBorder="1" applyAlignment="1">
      <alignment horizontal="right" vertical="center" indent="1"/>
    </xf>
    <xf numFmtId="2" fontId="19" fillId="0" borderId="0" xfId="0" applyNumberFormat="1" applyFont="1" applyAlignment="1">
      <alignment horizontal="right" vertical="center" wrapText="1" indent="1"/>
    </xf>
    <xf numFmtId="2" fontId="19" fillId="0" borderId="13" xfId="0" applyNumberFormat="1" applyFont="1" applyBorder="1" applyAlignment="1">
      <alignment horizontal="right" vertical="center" wrapText="1" indent="1"/>
    </xf>
    <xf numFmtId="2" fontId="13" fillId="0" borderId="14" xfId="0" quotePrefix="1" applyNumberFormat="1" applyFont="1" applyBorder="1" applyAlignment="1">
      <alignment horizontal="right" vertical="center" wrapText="1" indent="1"/>
    </xf>
    <xf numFmtId="0" fontId="2" fillId="2" borderId="25" xfId="1" applyFont="1" applyFill="1" applyBorder="1" applyAlignment="1">
      <alignment horizontal="center" wrapText="1"/>
    </xf>
    <xf numFmtId="2" fontId="13" fillId="2" borderId="26" xfId="0" applyNumberFormat="1" applyFont="1" applyFill="1" applyBorder="1" applyAlignment="1">
      <alignment horizontal="right" vertical="center" wrapText="1" indent="1"/>
    </xf>
    <xf numFmtId="2" fontId="10" fillId="2" borderId="26" xfId="0" applyNumberFormat="1" applyFont="1" applyFill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2" fillId="4" borderId="27" xfId="1" applyNumberFormat="1" applyFont="1" applyFill="1" applyBorder="1" applyAlignment="1">
      <alignment horizontal="center" vertical="center" wrapText="1"/>
    </xf>
    <xf numFmtId="2" fontId="10" fillId="4" borderId="28" xfId="0" applyNumberFormat="1" applyFont="1" applyFill="1" applyBorder="1" applyAlignment="1">
      <alignment horizontal="right" vertical="center" wrapText="1" indent="1"/>
    </xf>
    <xf numFmtId="2" fontId="10" fillId="4" borderId="28" xfId="0" applyNumberFormat="1" applyFont="1" applyFill="1" applyBorder="1" applyAlignment="1">
      <alignment horizontal="right" vertical="center" indent="1"/>
    </xf>
    <xf numFmtId="2" fontId="10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0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0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" xfId="1" xr:uid="{A692F8D5-F773-4DA1-9B68-E10ED595BF48}"/>
    <cellStyle name="Normal_Sheet1 2" xfId="2" xr:uid="{562176F2-C5E8-4193-B250-242BFE1CE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A9C9-E3DD-4E9C-8DF4-A1A626D541DA}">
  <dimension ref="A2:H84"/>
  <sheetViews>
    <sheetView showGridLines="0" tabSelected="1" workbookViewId="0">
      <selection activeCell="N65" sqref="N65"/>
    </sheetView>
  </sheetViews>
  <sheetFormatPr defaultRowHeight="14.4" x14ac:dyDescent="0.3"/>
  <cols>
    <col min="1" max="1" width="14.5546875" customWidth="1"/>
    <col min="2" max="2" width="10.6640625" customWidth="1"/>
    <col min="6" max="6" width="10.2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0"/>
      <c r="F6" s="10"/>
      <c r="G6" s="10"/>
      <c r="H6" s="10"/>
    </row>
    <row r="7" spans="1:8" x14ac:dyDescent="0.3">
      <c r="A7" s="11" t="s">
        <v>11</v>
      </c>
      <c r="B7" s="12">
        <v>432.76</v>
      </c>
      <c r="C7" s="13">
        <v>411.15</v>
      </c>
      <c r="D7" s="13">
        <v>394.52</v>
      </c>
      <c r="E7" s="13">
        <v>419.89</v>
      </c>
      <c r="F7" s="14">
        <v>426.84</v>
      </c>
      <c r="G7" s="15">
        <f>F7/E7*100-100</f>
        <v>1.6551954083212195</v>
      </c>
      <c r="H7" s="15">
        <f>(F7/B7-1)*100</f>
        <v>-1.3679637674461675</v>
      </c>
    </row>
    <row r="8" spans="1:8" x14ac:dyDescent="0.3">
      <c r="A8" s="11" t="s">
        <v>12</v>
      </c>
      <c r="B8" s="16">
        <v>410.81</v>
      </c>
      <c r="C8" s="17">
        <v>399.16</v>
      </c>
      <c r="D8" s="17">
        <v>405.29</v>
      </c>
      <c r="E8" s="17">
        <v>406.05</v>
      </c>
      <c r="F8" s="18">
        <v>426.74</v>
      </c>
      <c r="G8" s="15">
        <f>F8/E8*100-100</f>
        <v>5.0954315970939632</v>
      </c>
      <c r="H8" s="15">
        <f>(F8/B8-1)*100</f>
        <v>3.8777050217862374</v>
      </c>
    </row>
    <row r="9" spans="1:8" x14ac:dyDescent="0.3">
      <c r="A9" s="19" t="s">
        <v>13</v>
      </c>
      <c r="B9" s="20">
        <v>425.97</v>
      </c>
      <c r="C9" s="21">
        <v>404.65</v>
      </c>
      <c r="D9" s="21">
        <v>400.09</v>
      </c>
      <c r="E9" s="21">
        <v>413.66</v>
      </c>
      <c r="F9" s="22">
        <v>427.1</v>
      </c>
      <c r="G9" s="23">
        <f>F9/E9*100-100</f>
        <v>3.2490451095102344</v>
      </c>
      <c r="H9" s="24">
        <f>(F9/B9-1)*100</f>
        <v>0.26527689743409688</v>
      </c>
    </row>
    <row r="10" spans="1:8" x14ac:dyDescent="0.3">
      <c r="A10" s="11" t="s">
        <v>14</v>
      </c>
      <c r="B10" s="25" t="s">
        <v>15</v>
      </c>
      <c r="C10" s="17" t="s">
        <v>15</v>
      </c>
      <c r="D10" s="17" t="s">
        <v>15</v>
      </c>
      <c r="E10" s="17" t="s">
        <v>16</v>
      </c>
      <c r="F10" s="18" t="s">
        <v>16</v>
      </c>
      <c r="G10" s="15" t="s">
        <v>16</v>
      </c>
      <c r="H10" s="15" t="s">
        <v>16</v>
      </c>
    </row>
    <row r="11" spans="1:8" x14ac:dyDescent="0.3">
      <c r="A11" s="11" t="s">
        <v>17</v>
      </c>
      <c r="B11" s="26">
        <v>410.9</v>
      </c>
      <c r="C11" s="17">
        <v>403.15</v>
      </c>
      <c r="D11" s="17">
        <v>389.24</v>
      </c>
      <c r="E11" s="17">
        <v>403.61</v>
      </c>
      <c r="F11" s="18">
        <v>389</v>
      </c>
      <c r="G11" s="15">
        <f>F11/E11*100-100</f>
        <v>-3.6198310249993852</v>
      </c>
      <c r="H11" s="15">
        <f>(F11/B11-1)*100</f>
        <v>-5.3297639328303674</v>
      </c>
    </row>
    <row r="12" spans="1:8" x14ac:dyDescent="0.3">
      <c r="A12" s="11" t="s">
        <v>18</v>
      </c>
      <c r="B12" s="26">
        <v>404.47</v>
      </c>
      <c r="C12" s="17">
        <v>386.54</v>
      </c>
      <c r="D12" s="17">
        <v>394.65</v>
      </c>
      <c r="E12" s="17">
        <v>404.03</v>
      </c>
      <c r="F12" s="18">
        <v>397.51</v>
      </c>
      <c r="G12" s="15">
        <f>F12/E12*100-100</f>
        <v>-1.6137415538450028</v>
      </c>
      <c r="H12" s="15">
        <f>(F12/B12-1)*100</f>
        <v>-1.7207703908818983</v>
      </c>
    </row>
    <row r="13" spans="1:8" x14ac:dyDescent="0.3">
      <c r="A13" s="19" t="s">
        <v>19</v>
      </c>
      <c r="B13" s="27">
        <v>407.49</v>
      </c>
      <c r="C13" s="28">
        <v>394.15</v>
      </c>
      <c r="D13" s="28">
        <v>392.32</v>
      </c>
      <c r="E13" s="28">
        <v>403.9</v>
      </c>
      <c r="F13" s="29">
        <v>394.47</v>
      </c>
      <c r="G13" s="23">
        <f>F13/E13*100-100</f>
        <v>-2.3347363208714853</v>
      </c>
      <c r="H13" s="24">
        <f>(F13/B13-1)*100</f>
        <v>-3.1951704336302678</v>
      </c>
    </row>
    <row r="14" spans="1:8" x14ac:dyDescent="0.3">
      <c r="A14" s="11" t="s">
        <v>20</v>
      </c>
      <c r="B14" s="26" t="s">
        <v>15</v>
      </c>
      <c r="C14" s="17">
        <v>337.71</v>
      </c>
      <c r="D14" s="17">
        <v>319.27999999999997</v>
      </c>
      <c r="E14" s="17">
        <v>282.60000000000002</v>
      </c>
      <c r="F14" s="18">
        <v>338.96</v>
      </c>
      <c r="G14" s="30">
        <f>F14/E14*100-100</f>
        <v>19.943382873319166</v>
      </c>
      <c r="H14" s="30" t="s">
        <v>16</v>
      </c>
    </row>
    <row r="15" spans="1:8" x14ac:dyDescent="0.3">
      <c r="A15" s="11" t="s">
        <v>21</v>
      </c>
      <c r="B15" s="26">
        <v>394.21</v>
      </c>
      <c r="C15" s="31">
        <v>379.42</v>
      </c>
      <c r="D15" s="31">
        <v>379.42</v>
      </c>
      <c r="E15" s="31">
        <v>379.58</v>
      </c>
      <c r="F15" s="32">
        <v>383.32</v>
      </c>
      <c r="G15" s="15">
        <f t="shared" ref="G15:G21" si="0">F15/E15*100-100</f>
        <v>0.98529954159860722</v>
      </c>
      <c r="H15" s="15">
        <f>(F15/B15-1)*100</f>
        <v>-2.7624869993150836</v>
      </c>
    </row>
    <row r="16" spans="1:8" x14ac:dyDescent="0.3">
      <c r="A16" s="11" t="s">
        <v>22</v>
      </c>
      <c r="B16" s="26">
        <v>391</v>
      </c>
      <c r="C16" s="17">
        <v>384.41</v>
      </c>
      <c r="D16" s="17">
        <v>383.85</v>
      </c>
      <c r="E16" s="17">
        <v>391.89</v>
      </c>
      <c r="F16" s="18">
        <v>384.92</v>
      </c>
      <c r="G16" s="15">
        <f t="shared" si="0"/>
        <v>-1.7785603102911409</v>
      </c>
      <c r="H16" s="15">
        <f t="shared" ref="H16:H20" si="1">(F16/B16-1)*100</f>
        <v>-1.5549872122762154</v>
      </c>
    </row>
    <row r="17" spans="1:8" x14ac:dyDescent="0.3">
      <c r="A17" s="19" t="s">
        <v>23</v>
      </c>
      <c r="B17" s="27">
        <v>389.69</v>
      </c>
      <c r="C17" s="28">
        <v>378.69</v>
      </c>
      <c r="D17" s="28">
        <v>378.65</v>
      </c>
      <c r="E17" s="28">
        <v>380.29</v>
      </c>
      <c r="F17" s="29">
        <v>382.43</v>
      </c>
      <c r="G17" s="23">
        <f t="shared" si="0"/>
        <v>0.56272844408213984</v>
      </c>
      <c r="H17" s="24">
        <f t="shared" si="1"/>
        <v>-1.8630193230516512</v>
      </c>
    </row>
    <row r="18" spans="1:8" x14ac:dyDescent="0.3">
      <c r="A18" s="11" t="s">
        <v>24</v>
      </c>
      <c r="B18" s="26">
        <v>329.23</v>
      </c>
      <c r="C18" s="17" t="s">
        <v>15</v>
      </c>
      <c r="D18" s="17">
        <v>305.60000000000002</v>
      </c>
      <c r="E18" s="17">
        <v>287.89</v>
      </c>
      <c r="F18" s="18">
        <v>296.93</v>
      </c>
      <c r="G18" s="30">
        <f t="shared" si="0"/>
        <v>3.1400882281426874</v>
      </c>
      <c r="H18" s="30">
        <f t="shared" si="1"/>
        <v>-9.8107705859125875</v>
      </c>
    </row>
    <row r="19" spans="1:8" x14ac:dyDescent="0.3">
      <c r="A19" s="11" t="s">
        <v>25</v>
      </c>
      <c r="B19" s="26">
        <v>314.44</v>
      </c>
      <c r="C19" s="31">
        <v>323.85000000000002</v>
      </c>
      <c r="D19" s="31">
        <v>307.49</v>
      </c>
      <c r="E19" s="31">
        <v>315.31</v>
      </c>
      <c r="F19" s="32">
        <v>308.45999999999998</v>
      </c>
      <c r="G19" s="15">
        <f t="shared" si="0"/>
        <v>-2.1724651929846885</v>
      </c>
      <c r="H19" s="15">
        <f t="shared" si="1"/>
        <v>-1.9017936649281308</v>
      </c>
    </row>
    <row r="20" spans="1:8" x14ac:dyDescent="0.3">
      <c r="A20" s="19" t="s">
        <v>26</v>
      </c>
      <c r="B20" s="33">
        <v>334.63</v>
      </c>
      <c r="C20" s="34">
        <v>325.36</v>
      </c>
      <c r="D20" s="34">
        <v>318.14999999999998</v>
      </c>
      <c r="E20" s="34">
        <v>329.44</v>
      </c>
      <c r="F20" s="35">
        <v>310.23</v>
      </c>
      <c r="G20" s="23">
        <f t="shared" si="0"/>
        <v>-5.8311073336571013</v>
      </c>
      <c r="H20" s="24">
        <f t="shared" si="1"/>
        <v>-7.2916355377581121</v>
      </c>
    </row>
    <row r="21" spans="1:8" x14ac:dyDescent="0.3">
      <c r="A21" s="36" t="s">
        <v>27</v>
      </c>
      <c r="B21" s="37">
        <v>392.46</v>
      </c>
      <c r="C21" s="37">
        <v>380.51</v>
      </c>
      <c r="D21" s="37">
        <v>378.38</v>
      </c>
      <c r="E21" s="37">
        <v>391.66</v>
      </c>
      <c r="F21" s="37">
        <v>387.4</v>
      </c>
      <c r="G21" s="38">
        <f t="shared" si="0"/>
        <v>-1.0876780881376789</v>
      </c>
      <c r="H21" s="39">
        <f>F21/B21*100-100</f>
        <v>-1.2893033684961495</v>
      </c>
    </row>
    <row r="22" spans="1:8" x14ac:dyDescent="0.3">
      <c r="A22" s="40" t="s">
        <v>28</v>
      </c>
      <c r="B22" s="40"/>
      <c r="C22" s="40"/>
      <c r="D22" s="40"/>
      <c r="E22" s="40"/>
      <c r="F22" s="40"/>
      <c r="G22" s="40"/>
      <c r="H22" s="40"/>
    </row>
    <row r="23" spans="1:8" x14ac:dyDescent="0.3">
      <c r="A23" s="41" t="s">
        <v>11</v>
      </c>
      <c r="B23" s="42">
        <v>419.57</v>
      </c>
      <c r="C23" s="43">
        <v>381.48</v>
      </c>
      <c r="D23" s="43" t="s">
        <v>16</v>
      </c>
      <c r="E23" s="43">
        <v>425.07</v>
      </c>
      <c r="F23" s="44" t="s">
        <v>15</v>
      </c>
      <c r="G23" s="15" t="s">
        <v>16</v>
      </c>
      <c r="H23" s="45" t="s">
        <v>16</v>
      </c>
    </row>
    <row r="24" spans="1:8" x14ac:dyDescent="0.3">
      <c r="A24" s="41" t="s">
        <v>12</v>
      </c>
      <c r="B24" s="25" t="s">
        <v>15</v>
      </c>
      <c r="C24" s="46" t="s">
        <v>15</v>
      </c>
      <c r="D24" s="46" t="s">
        <v>15</v>
      </c>
      <c r="E24" s="46" t="s">
        <v>15</v>
      </c>
      <c r="F24" s="47">
        <v>361.09</v>
      </c>
      <c r="G24" s="15" t="s">
        <v>16</v>
      </c>
      <c r="H24" s="48" t="s">
        <v>16</v>
      </c>
    </row>
    <row r="25" spans="1:8" x14ac:dyDescent="0.3">
      <c r="A25" s="19" t="s">
        <v>13</v>
      </c>
      <c r="B25" s="49">
        <v>412.05</v>
      </c>
      <c r="C25" s="50">
        <v>384.9</v>
      </c>
      <c r="D25" s="46" t="s">
        <v>15</v>
      </c>
      <c r="E25" s="50">
        <v>411.55</v>
      </c>
      <c r="F25" s="51">
        <v>364.01</v>
      </c>
      <c r="G25" s="30">
        <f t="shared" ref="G25:G32" si="2">F25/E25*100-100</f>
        <v>-11.551451828453409</v>
      </c>
      <c r="H25" s="45">
        <f t="shared" ref="H25:H36" si="3">F25/B25*100-100</f>
        <v>-11.658779274359915</v>
      </c>
    </row>
    <row r="26" spans="1:8" x14ac:dyDescent="0.3">
      <c r="A26" s="11" t="s">
        <v>14</v>
      </c>
      <c r="B26" s="25" t="s">
        <v>15</v>
      </c>
      <c r="C26" s="46" t="s">
        <v>15</v>
      </c>
      <c r="D26" s="46" t="s">
        <v>15</v>
      </c>
      <c r="E26" s="46" t="s">
        <v>15</v>
      </c>
      <c r="F26" s="47" t="s">
        <v>15</v>
      </c>
      <c r="G26" s="15" t="s">
        <v>16</v>
      </c>
      <c r="H26" s="48" t="s">
        <v>16</v>
      </c>
    </row>
    <row r="27" spans="1:8" x14ac:dyDescent="0.3">
      <c r="A27" s="11" t="s">
        <v>17</v>
      </c>
      <c r="B27" s="25">
        <v>414.26</v>
      </c>
      <c r="C27" s="46">
        <v>388.86</v>
      </c>
      <c r="D27" s="46">
        <v>389.9</v>
      </c>
      <c r="E27" s="46">
        <v>391.72</v>
      </c>
      <c r="F27" s="47">
        <v>393.01</v>
      </c>
      <c r="G27" s="30">
        <f t="shared" si="2"/>
        <v>0.32931685898090279</v>
      </c>
      <c r="H27" s="45">
        <f t="shared" si="3"/>
        <v>-5.1296287355766879</v>
      </c>
    </row>
    <row r="28" spans="1:8" x14ac:dyDescent="0.3">
      <c r="A28" s="11" t="s">
        <v>18</v>
      </c>
      <c r="B28" s="25">
        <v>387.11</v>
      </c>
      <c r="C28" s="46" t="s">
        <v>15</v>
      </c>
      <c r="D28" s="46">
        <v>393.21</v>
      </c>
      <c r="E28" s="46">
        <v>397.3</v>
      </c>
      <c r="F28" s="47">
        <v>384.85</v>
      </c>
      <c r="G28" s="30">
        <f t="shared" si="2"/>
        <v>-3.1336521520261726</v>
      </c>
      <c r="H28" s="45">
        <f t="shared" si="3"/>
        <v>-0.58381338637596514</v>
      </c>
    </row>
    <row r="29" spans="1:8" x14ac:dyDescent="0.3">
      <c r="A29" s="19" t="s">
        <v>19</v>
      </c>
      <c r="B29" s="49">
        <v>393.15</v>
      </c>
      <c r="C29" s="23">
        <v>378.68</v>
      </c>
      <c r="D29" s="23">
        <v>391.78</v>
      </c>
      <c r="E29" s="23">
        <v>393.19</v>
      </c>
      <c r="F29" s="52">
        <v>389.67</v>
      </c>
      <c r="G29" s="24">
        <f t="shared" si="2"/>
        <v>-0.89524148630431455</v>
      </c>
      <c r="H29" s="53">
        <f t="shared" si="3"/>
        <v>-0.88515833651277376</v>
      </c>
    </row>
    <row r="30" spans="1:8" x14ac:dyDescent="0.3">
      <c r="A30" s="11" t="s">
        <v>20</v>
      </c>
      <c r="B30" s="25" t="s">
        <v>15</v>
      </c>
      <c r="C30" s="46">
        <v>343.41</v>
      </c>
      <c r="D30" s="46">
        <v>360.96</v>
      </c>
      <c r="E30" s="46">
        <v>304.70999999999998</v>
      </c>
      <c r="F30" s="47">
        <v>372.39</v>
      </c>
      <c r="G30" s="30">
        <f t="shared" si="2"/>
        <v>22.211282859111932</v>
      </c>
      <c r="H30" s="45" t="s">
        <v>16</v>
      </c>
    </row>
    <row r="31" spans="1:8" x14ac:dyDescent="0.3">
      <c r="A31" s="11" t="s">
        <v>21</v>
      </c>
      <c r="B31" s="26">
        <v>375.4</v>
      </c>
      <c r="C31" s="31">
        <v>372.75</v>
      </c>
      <c r="D31" s="31">
        <v>371.64</v>
      </c>
      <c r="E31" s="31">
        <v>367.7</v>
      </c>
      <c r="F31" s="54">
        <v>377.41</v>
      </c>
      <c r="G31" s="30">
        <f t="shared" si="2"/>
        <v>2.6407397334783838</v>
      </c>
      <c r="H31" s="45">
        <f t="shared" si="3"/>
        <v>0.5354288758657475</v>
      </c>
    </row>
    <row r="32" spans="1:8" x14ac:dyDescent="0.3">
      <c r="A32" s="11" t="s">
        <v>22</v>
      </c>
      <c r="B32" s="25">
        <v>376.61</v>
      </c>
      <c r="C32" s="46">
        <v>393.29</v>
      </c>
      <c r="D32" s="46">
        <v>389.48</v>
      </c>
      <c r="E32" s="46">
        <v>369.85</v>
      </c>
      <c r="F32" s="47">
        <v>374.38</v>
      </c>
      <c r="G32" s="15">
        <f t="shared" si="2"/>
        <v>1.2248208733270189</v>
      </c>
      <c r="H32" s="45">
        <f t="shared" si="3"/>
        <v>-0.59212447890391218</v>
      </c>
    </row>
    <row r="33" spans="1:8" x14ac:dyDescent="0.3">
      <c r="A33" s="19" t="s">
        <v>23</v>
      </c>
      <c r="B33" s="27">
        <v>375.54</v>
      </c>
      <c r="C33" s="28">
        <v>373.71</v>
      </c>
      <c r="D33" s="28">
        <v>372.35</v>
      </c>
      <c r="E33" s="28">
        <v>362.09</v>
      </c>
      <c r="F33" s="55">
        <v>376.51</v>
      </c>
      <c r="G33" s="23">
        <f>F33/E33*100-100</f>
        <v>3.9824353061393509</v>
      </c>
      <c r="H33" s="53">
        <f t="shared" si="3"/>
        <v>0.25829472226659789</v>
      </c>
    </row>
    <row r="34" spans="1:8" x14ac:dyDescent="0.3">
      <c r="A34" s="11" t="s">
        <v>24</v>
      </c>
      <c r="B34" s="26" t="s">
        <v>15</v>
      </c>
      <c r="C34" s="46">
        <v>289.41000000000003</v>
      </c>
      <c r="D34" s="46" t="s">
        <v>16</v>
      </c>
      <c r="E34" s="46" t="s">
        <v>15</v>
      </c>
      <c r="F34" s="47" t="s">
        <v>15</v>
      </c>
      <c r="G34" s="23" t="s">
        <v>16</v>
      </c>
      <c r="H34" s="53" t="s">
        <v>16</v>
      </c>
    </row>
    <row r="35" spans="1:8" x14ac:dyDescent="0.3">
      <c r="A35" s="11" t="s">
        <v>25</v>
      </c>
      <c r="B35" s="26" t="s">
        <v>15</v>
      </c>
      <c r="C35" s="46">
        <v>354.26</v>
      </c>
      <c r="D35" s="46">
        <v>332.16</v>
      </c>
      <c r="E35" s="46">
        <v>323.77999999999997</v>
      </c>
      <c r="F35" s="47">
        <v>386.02</v>
      </c>
      <c r="G35" s="30">
        <f t="shared" ref="G35:G36" si="4">F35/E35*100-100</f>
        <v>19.222929149422455</v>
      </c>
      <c r="H35" s="45" t="s">
        <v>16</v>
      </c>
    </row>
    <row r="36" spans="1:8" x14ac:dyDescent="0.3">
      <c r="A36" s="19" t="s">
        <v>26</v>
      </c>
      <c r="B36" s="33">
        <v>321.64</v>
      </c>
      <c r="C36" s="56">
        <v>325.18</v>
      </c>
      <c r="D36" s="56">
        <v>302.17</v>
      </c>
      <c r="E36" s="56">
        <v>319.05</v>
      </c>
      <c r="F36" s="57">
        <v>349.23</v>
      </c>
      <c r="G36" s="23">
        <f t="shared" si="4"/>
        <v>9.4593323930418478</v>
      </c>
      <c r="H36" s="53">
        <f t="shared" si="3"/>
        <v>8.5779131948762597</v>
      </c>
    </row>
    <row r="37" spans="1:8" x14ac:dyDescent="0.3">
      <c r="A37" s="58" t="s">
        <v>27</v>
      </c>
      <c r="B37" s="59">
        <v>382.9</v>
      </c>
      <c r="C37" s="59">
        <v>371.53</v>
      </c>
      <c r="D37" s="59">
        <v>371.94</v>
      </c>
      <c r="E37" s="59">
        <v>381.44</v>
      </c>
      <c r="F37" s="59">
        <v>377.6</v>
      </c>
      <c r="G37" s="60">
        <f>F37/E37*100-100</f>
        <v>-1.0067114093959617</v>
      </c>
      <c r="H37" s="39">
        <f>F37/B37*100-100</f>
        <v>-1.3841734134238664</v>
      </c>
    </row>
    <row r="38" spans="1:8" ht="14.4" customHeight="1" x14ac:dyDescent="0.3">
      <c r="A38" s="40" t="s">
        <v>29</v>
      </c>
      <c r="B38" s="40"/>
      <c r="C38" s="40"/>
      <c r="D38" s="40"/>
      <c r="E38" s="40"/>
      <c r="F38" s="40"/>
      <c r="G38" s="40"/>
      <c r="H38" s="40"/>
    </row>
    <row r="39" spans="1:8" x14ac:dyDescent="0.3">
      <c r="A39" s="41" t="s">
        <v>12</v>
      </c>
      <c r="B39" s="61" t="s">
        <v>15</v>
      </c>
      <c r="C39" s="13">
        <v>377.14</v>
      </c>
      <c r="D39" s="13" t="s">
        <v>15</v>
      </c>
      <c r="E39" s="13" t="s">
        <v>15</v>
      </c>
      <c r="F39" s="14">
        <v>379.18</v>
      </c>
      <c r="G39" s="45" t="s">
        <v>16</v>
      </c>
      <c r="H39" s="13" t="s">
        <v>16</v>
      </c>
    </row>
    <row r="40" spans="1:8" x14ac:dyDescent="0.3">
      <c r="A40" s="41" t="s">
        <v>30</v>
      </c>
      <c r="B40" s="25" t="s">
        <v>15</v>
      </c>
      <c r="C40" s="17" t="s">
        <v>15</v>
      </c>
      <c r="D40" s="17" t="s">
        <v>15</v>
      </c>
      <c r="E40" s="17" t="s">
        <v>15</v>
      </c>
      <c r="F40" s="18">
        <v>336.63</v>
      </c>
      <c r="G40" s="48" t="s">
        <v>16</v>
      </c>
      <c r="H40" s="48" t="s">
        <v>16</v>
      </c>
    </row>
    <row r="41" spans="1:8" x14ac:dyDescent="0.3">
      <c r="A41" s="62" t="s">
        <v>13</v>
      </c>
      <c r="B41" s="26" t="s">
        <v>15</v>
      </c>
      <c r="C41" s="63">
        <v>383.74</v>
      </c>
      <c r="D41" s="17" t="s">
        <v>15</v>
      </c>
      <c r="E41" s="17" t="s">
        <v>15</v>
      </c>
      <c r="F41" s="64">
        <v>354.84</v>
      </c>
      <c r="G41" s="65" t="s">
        <v>16</v>
      </c>
      <c r="H41" s="24" t="s">
        <v>16</v>
      </c>
    </row>
    <row r="42" spans="1:8" x14ac:dyDescent="0.3">
      <c r="A42" s="41" t="s">
        <v>17</v>
      </c>
      <c r="B42" s="66">
        <v>393.52</v>
      </c>
      <c r="C42" s="17" t="s">
        <v>15</v>
      </c>
      <c r="D42" s="17">
        <v>314.77999999999997</v>
      </c>
      <c r="E42" s="17" t="s">
        <v>15</v>
      </c>
      <c r="F42" s="18">
        <v>353.21</v>
      </c>
      <c r="G42" s="48" t="s">
        <v>16</v>
      </c>
      <c r="H42" s="45">
        <f t="shared" ref="H42:H44" si="5">F42/B42*100-100</f>
        <v>-10.243443789388081</v>
      </c>
    </row>
    <row r="43" spans="1:8" x14ac:dyDescent="0.3">
      <c r="A43" s="11" t="s">
        <v>18</v>
      </c>
      <c r="B43" s="67">
        <v>378.79</v>
      </c>
      <c r="C43" s="31">
        <v>352.78</v>
      </c>
      <c r="D43" s="31">
        <v>309.86</v>
      </c>
      <c r="E43" s="31">
        <v>336.03</v>
      </c>
      <c r="F43" s="32">
        <v>337.33</v>
      </c>
      <c r="G43" s="48">
        <f>F43/E43*100-100</f>
        <v>0.38687021992085135</v>
      </c>
      <c r="H43" s="45">
        <f t="shared" si="5"/>
        <v>-10.945378705879264</v>
      </c>
    </row>
    <row r="44" spans="1:8" x14ac:dyDescent="0.3">
      <c r="A44" s="11" t="s">
        <v>31</v>
      </c>
      <c r="B44" s="67">
        <v>356.3</v>
      </c>
      <c r="C44" s="17" t="s">
        <v>15</v>
      </c>
      <c r="D44" s="17">
        <v>327.62</v>
      </c>
      <c r="E44" s="17">
        <v>345.74</v>
      </c>
      <c r="F44" s="18">
        <v>343.18</v>
      </c>
      <c r="G44" s="48">
        <f>F44/E44*100-100</f>
        <v>-0.74044079365998527</v>
      </c>
      <c r="H44" s="45">
        <f t="shared" si="5"/>
        <v>-3.6822902048835289</v>
      </c>
    </row>
    <row r="45" spans="1:8" x14ac:dyDescent="0.3">
      <c r="A45" s="11" t="s">
        <v>32</v>
      </c>
      <c r="B45" s="25" t="s">
        <v>16</v>
      </c>
      <c r="C45" s="17" t="s">
        <v>16</v>
      </c>
      <c r="D45" s="17" t="s">
        <v>15</v>
      </c>
      <c r="E45" s="17" t="s">
        <v>15</v>
      </c>
      <c r="F45" s="18" t="s">
        <v>15</v>
      </c>
      <c r="G45" s="48" t="s">
        <v>16</v>
      </c>
      <c r="H45" s="45" t="s">
        <v>16</v>
      </c>
    </row>
    <row r="46" spans="1:8" x14ac:dyDescent="0.3">
      <c r="A46" s="19" t="s">
        <v>19</v>
      </c>
      <c r="B46" s="68">
        <v>375.07</v>
      </c>
      <c r="C46" s="28">
        <v>346.69</v>
      </c>
      <c r="D46" s="28">
        <v>319.57</v>
      </c>
      <c r="E46" s="28">
        <v>340.91</v>
      </c>
      <c r="F46" s="29">
        <v>339.63</v>
      </c>
      <c r="G46" s="65">
        <f>F46/E46*100-100</f>
        <v>-0.37546566542489757</v>
      </c>
      <c r="H46" s="53">
        <f t="shared" ref="H46:H57" si="6">F46/B46*100-100</f>
        <v>-9.448902871464</v>
      </c>
    </row>
    <row r="47" spans="1:8" x14ac:dyDescent="0.3">
      <c r="A47" s="11" t="s">
        <v>20</v>
      </c>
      <c r="B47" s="26" t="s">
        <v>15</v>
      </c>
      <c r="C47" s="17" t="s">
        <v>15</v>
      </c>
      <c r="D47" s="17">
        <v>327.68</v>
      </c>
      <c r="E47" s="17" t="s">
        <v>15</v>
      </c>
      <c r="F47" s="18" t="s">
        <v>15</v>
      </c>
      <c r="G47" s="45" t="s">
        <v>16</v>
      </c>
      <c r="H47" s="45" t="s">
        <v>16</v>
      </c>
    </row>
    <row r="48" spans="1:8" x14ac:dyDescent="0.3">
      <c r="A48" s="11" t="s">
        <v>21</v>
      </c>
      <c r="B48" s="67">
        <v>363.52</v>
      </c>
      <c r="C48" s="31">
        <v>329.88</v>
      </c>
      <c r="D48" s="31">
        <v>317.17</v>
      </c>
      <c r="E48" s="31">
        <v>333.57</v>
      </c>
      <c r="F48" s="32">
        <v>323.45</v>
      </c>
      <c r="G48" s="48">
        <f>F48/E48*100-100</f>
        <v>-3.0338459693617637</v>
      </c>
      <c r="H48" s="45">
        <f t="shared" si="6"/>
        <v>-11.022777288732385</v>
      </c>
    </row>
    <row r="49" spans="1:8" x14ac:dyDescent="0.3">
      <c r="A49" s="11" t="s">
        <v>22</v>
      </c>
      <c r="B49" s="67">
        <v>390.68</v>
      </c>
      <c r="C49" s="31">
        <v>345.1</v>
      </c>
      <c r="D49" s="31">
        <v>337.25</v>
      </c>
      <c r="E49" s="31">
        <v>349.73</v>
      </c>
      <c r="F49" s="32">
        <v>338.38</v>
      </c>
      <c r="G49" s="48">
        <f>F49/E49*100-100</f>
        <v>-3.2453607068309935</v>
      </c>
      <c r="H49" s="45">
        <f t="shared" si="6"/>
        <v>-13.386915122350771</v>
      </c>
    </row>
    <row r="50" spans="1:8" x14ac:dyDescent="0.3">
      <c r="A50" s="11" t="s">
        <v>33</v>
      </c>
      <c r="B50" s="67">
        <v>370.11</v>
      </c>
      <c r="C50" s="17">
        <v>338.23</v>
      </c>
      <c r="D50" s="17">
        <v>335.26</v>
      </c>
      <c r="E50" s="17">
        <v>347.82</v>
      </c>
      <c r="F50" s="18">
        <v>334.84</v>
      </c>
      <c r="G50" s="48">
        <f>F50/E50*100-100</f>
        <v>-3.7318153067678708</v>
      </c>
      <c r="H50" s="45">
        <f t="shared" si="6"/>
        <v>-9.5295993083137489</v>
      </c>
    </row>
    <row r="51" spans="1:8" x14ac:dyDescent="0.3">
      <c r="A51" s="11" t="s">
        <v>34</v>
      </c>
      <c r="B51" s="26" t="s">
        <v>15</v>
      </c>
      <c r="C51" s="17" t="s">
        <v>15</v>
      </c>
      <c r="D51" s="17" t="s">
        <v>15</v>
      </c>
      <c r="E51" s="17" t="s">
        <v>15</v>
      </c>
      <c r="F51" s="18" t="s">
        <v>15</v>
      </c>
      <c r="G51" s="48" t="s">
        <v>16</v>
      </c>
      <c r="H51" s="45" t="s">
        <v>16</v>
      </c>
    </row>
    <row r="52" spans="1:8" x14ac:dyDescent="0.3">
      <c r="A52" s="19" t="s">
        <v>23</v>
      </c>
      <c r="B52" s="27">
        <v>381.44</v>
      </c>
      <c r="C52" s="28">
        <v>340.95</v>
      </c>
      <c r="D52" s="28">
        <v>332.77</v>
      </c>
      <c r="E52" s="28">
        <v>345</v>
      </c>
      <c r="F52" s="29">
        <v>334.86</v>
      </c>
      <c r="G52" s="65">
        <f>F52/E52*100-100</f>
        <v>-2.9391304347825979</v>
      </c>
      <c r="H52" s="53">
        <f>F52/B52*100-100</f>
        <v>-12.211619127516769</v>
      </c>
    </row>
    <row r="53" spans="1:8" x14ac:dyDescent="0.3">
      <c r="A53" s="11" t="s">
        <v>24</v>
      </c>
      <c r="B53" s="26">
        <v>288.98</v>
      </c>
      <c r="C53" s="31">
        <v>242.43</v>
      </c>
      <c r="D53" s="31">
        <v>244.45</v>
      </c>
      <c r="E53" s="31">
        <v>254.6</v>
      </c>
      <c r="F53" s="32">
        <v>252.05</v>
      </c>
      <c r="G53" s="48">
        <f t="shared" ref="G53:G57" si="7">F53/E53*100-100</f>
        <v>-1.0015710919088718</v>
      </c>
      <c r="H53" s="45">
        <f t="shared" si="6"/>
        <v>-12.779431102498435</v>
      </c>
    </row>
    <row r="54" spans="1:8" x14ac:dyDescent="0.3">
      <c r="A54" s="11" t="s">
        <v>25</v>
      </c>
      <c r="B54" s="26">
        <v>318.74</v>
      </c>
      <c r="C54" s="31">
        <v>271.7</v>
      </c>
      <c r="D54" s="31">
        <v>269.82</v>
      </c>
      <c r="E54" s="31">
        <v>283.56</v>
      </c>
      <c r="F54" s="32">
        <v>284.32</v>
      </c>
      <c r="G54" s="48">
        <f t="shared" si="7"/>
        <v>0.26802087741570801</v>
      </c>
      <c r="H54" s="45">
        <f t="shared" si="6"/>
        <v>-10.798770157495142</v>
      </c>
    </row>
    <row r="55" spans="1:8" ht="14.4" customHeight="1" x14ac:dyDescent="0.3">
      <c r="A55" s="11" t="s">
        <v>35</v>
      </c>
      <c r="B55" s="26">
        <v>326.48</v>
      </c>
      <c r="C55" s="31">
        <v>286.8</v>
      </c>
      <c r="D55" s="31">
        <v>292.37</v>
      </c>
      <c r="E55" s="31">
        <v>293.83</v>
      </c>
      <c r="F55" s="32">
        <v>287.93</v>
      </c>
      <c r="G55" s="48">
        <f t="shared" si="7"/>
        <v>-2.0079637885852293</v>
      </c>
      <c r="H55" s="45">
        <f t="shared" si="6"/>
        <v>-11.807767703994116</v>
      </c>
    </row>
    <row r="56" spans="1:8" x14ac:dyDescent="0.3">
      <c r="A56" s="19" t="s">
        <v>26</v>
      </c>
      <c r="B56" s="33">
        <v>312.47000000000003</v>
      </c>
      <c r="C56" s="28">
        <v>271.75</v>
      </c>
      <c r="D56" s="28">
        <v>271.61</v>
      </c>
      <c r="E56" s="28">
        <v>280.42</v>
      </c>
      <c r="F56" s="29">
        <v>276.45</v>
      </c>
      <c r="G56" s="65">
        <f t="shared" si="7"/>
        <v>-1.4157335425433359</v>
      </c>
      <c r="H56" s="53">
        <f t="shared" si="6"/>
        <v>-11.527506640637512</v>
      </c>
    </row>
    <row r="57" spans="1:8" x14ac:dyDescent="0.3">
      <c r="A57" s="36" t="s">
        <v>27</v>
      </c>
      <c r="B57" s="59">
        <v>348.07</v>
      </c>
      <c r="C57" s="69">
        <v>317.57</v>
      </c>
      <c r="D57" s="69">
        <v>308.35000000000002</v>
      </c>
      <c r="E57" s="69">
        <v>321.45999999999998</v>
      </c>
      <c r="F57" s="69">
        <v>313.83999999999997</v>
      </c>
      <c r="G57" s="70">
        <f t="shared" si="7"/>
        <v>-2.3704348908106851</v>
      </c>
      <c r="H57" s="39">
        <f t="shared" si="6"/>
        <v>-9.8342287470911174</v>
      </c>
    </row>
    <row r="58" spans="1:8" x14ac:dyDescent="0.3">
      <c r="A58" s="40" t="s">
        <v>36</v>
      </c>
      <c r="B58" s="40"/>
      <c r="C58" s="40"/>
      <c r="D58" s="40"/>
      <c r="E58" s="40"/>
      <c r="F58" s="40"/>
      <c r="G58" s="40"/>
      <c r="H58" s="40"/>
    </row>
    <row r="59" spans="1:8" x14ac:dyDescent="0.3">
      <c r="A59" s="41" t="s">
        <v>11</v>
      </c>
      <c r="B59" s="26" t="s">
        <v>15</v>
      </c>
      <c r="C59" s="71" t="s">
        <v>16</v>
      </c>
      <c r="D59" s="71" t="s">
        <v>15</v>
      </c>
      <c r="E59" s="71">
        <v>398.64</v>
      </c>
      <c r="F59" s="72" t="s">
        <v>15</v>
      </c>
      <c r="G59" s="48" t="s">
        <v>16</v>
      </c>
      <c r="H59" s="45" t="s">
        <v>16</v>
      </c>
    </row>
    <row r="60" spans="1:8" x14ac:dyDescent="0.3">
      <c r="A60" s="41" t="s">
        <v>12</v>
      </c>
      <c r="B60" s="26">
        <v>443.95</v>
      </c>
      <c r="C60" s="31">
        <v>385.52</v>
      </c>
      <c r="D60" s="31" t="s">
        <v>15</v>
      </c>
      <c r="E60" s="31">
        <v>405.02</v>
      </c>
      <c r="F60" s="32">
        <v>409.83</v>
      </c>
      <c r="G60" s="48">
        <f>F60/E60*100-100</f>
        <v>1.1875956742877065</v>
      </c>
      <c r="H60" s="45">
        <f t="shared" ref="H60:H63" si="8">F60/B60*100-100</f>
        <v>-7.6855501745692152</v>
      </c>
    </row>
    <row r="61" spans="1:8" x14ac:dyDescent="0.3">
      <c r="A61" s="41" t="s">
        <v>30</v>
      </c>
      <c r="B61" s="26" t="s">
        <v>15</v>
      </c>
      <c r="C61" s="31" t="s">
        <v>15</v>
      </c>
      <c r="D61" s="31" t="s">
        <v>15</v>
      </c>
      <c r="E61" s="31" t="s">
        <v>15</v>
      </c>
      <c r="F61" s="32">
        <v>394.74</v>
      </c>
      <c r="G61" s="48"/>
      <c r="H61" s="45"/>
    </row>
    <row r="62" spans="1:8" x14ac:dyDescent="0.3">
      <c r="A62" s="73" t="s">
        <v>13</v>
      </c>
      <c r="B62" s="27">
        <v>434.14</v>
      </c>
      <c r="C62" s="74">
        <v>379.25</v>
      </c>
      <c r="D62" s="31" t="s">
        <v>15</v>
      </c>
      <c r="E62" s="74">
        <v>400.12</v>
      </c>
      <c r="F62" s="75">
        <v>401.39</v>
      </c>
      <c r="G62" s="53">
        <f>F62/E62*100-100</f>
        <v>0.31740477856642713</v>
      </c>
      <c r="H62" s="53">
        <f t="shared" si="8"/>
        <v>-7.5436495139816628</v>
      </c>
    </row>
    <row r="63" spans="1:8" x14ac:dyDescent="0.3">
      <c r="A63" s="11" t="s">
        <v>17</v>
      </c>
      <c r="B63" s="26">
        <v>363.9</v>
      </c>
      <c r="C63" s="31">
        <v>385.27</v>
      </c>
      <c r="D63" s="31">
        <v>359.88</v>
      </c>
      <c r="E63" s="31">
        <v>352.04</v>
      </c>
      <c r="F63" s="32">
        <v>354.83</v>
      </c>
      <c r="G63" s="48">
        <f>F63/E63*100-100</f>
        <v>0.79252357686625885</v>
      </c>
      <c r="H63" s="45">
        <f t="shared" si="8"/>
        <v>-2.4924429788403302</v>
      </c>
    </row>
    <row r="64" spans="1:8" x14ac:dyDescent="0.3">
      <c r="A64" s="11" t="s">
        <v>18</v>
      </c>
      <c r="B64" s="26">
        <v>390.52</v>
      </c>
      <c r="C64" s="31">
        <v>382.03</v>
      </c>
      <c r="D64" s="31">
        <v>371.83</v>
      </c>
      <c r="E64" s="31">
        <v>386.6</v>
      </c>
      <c r="F64" s="32">
        <v>380.12</v>
      </c>
      <c r="G64" s="48">
        <f>F64/E64*100-100</f>
        <v>-1.6761510605276868</v>
      </c>
      <c r="H64" s="45">
        <f>F64/B64*100-100</f>
        <v>-2.6631158455392807</v>
      </c>
    </row>
    <row r="65" spans="1:8" x14ac:dyDescent="0.3">
      <c r="A65" s="11" t="s">
        <v>31</v>
      </c>
      <c r="B65" s="26">
        <v>391.69</v>
      </c>
      <c r="C65" s="31">
        <v>377.05</v>
      </c>
      <c r="D65" s="31">
        <v>372.55</v>
      </c>
      <c r="E65" s="31">
        <v>375.37</v>
      </c>
      <c r="F65" s="32">
        <v>381.78</v>
      </c>
      <c r="G65" s="48">
        <f>F65/E65*100-100</f>
        <v>1.7076484535258487</v>
      </c>
      <c r="H65" s="45">
        <f>F65/B65*100-100</f>
        <v>-2.5300620388572668</v>
      </c>
    </row>
    <row r="66" spans="1:8" x14ac:dyDescent="0.3">
      <c r="A66" s="19" t="s">
        <v>19</v>
      </c>
      <c r="B66" s="76">
        <v>384.83</v>
      </c>
      <c r="C66" s="21">
        <v>380.97</v>
      </c>
      <c r="D66" s="21">
        <v>370.62</v>
      </c>
      <c r="E66" s="21">
        <v>379.13</v>
      </c>
      <c r="F66" s="22">
        <v>377.22</v>
      </c>
      <c r="G66" s="23">
        <f>F66/E66*100-100</f>
        <v>-0.50378498140479167</v>
      </c>
      <c r="H66" s="65">
        <f>F66/B66*100-100</f>
        <v>-1.9774965569212384</v>
      </c>
    </row>
    <row r="67" spans="1:8" x14ac:dyDescent="0.3">
      <c r="A67" s="11" t="s">
        <v>21</v>
      </c>
      <c r="B67" s="26">
        <v>342.33</v>
      </c>
      <c r="C67" s="31">
        <v>321.45999999999998</v>
      </c>
      <c r="D67" s="31">
        <v>318.92</v>
      </c>
      <c r="E67" s="31">
        <v>336.24</v>
      </c>
      <c r="F67" s="32">
        <v>349.19</v>
      </c>
      <c r="G67" s="15">
        <f t="shared" ref="G67:G73" si="9">F67/E67*100-100</f>
        <v>3.8514156554841747</v>
      </c>
      <c r="H67" s="45">
        <f>F67/B67*100-100</f>
        <v>2.0039143516490014</v>
      </c>
    </row>
    <row r="68" spans="1:8" x14ac:dyDescent="0.3">
      <c r="A68" s="11" t="s">
        <v>22</v>
      </c>
      <c r="B68" s="77">
        <v>379.37</v>
      </c>
      <c r="C68" s="78">
        <v>356.64</v>
      </c>
      <c r="D68" s="78">
        <v>358.03</v>
      </c>
      <c r="E68" s="78">
        <v>362.13</v>
      </c>
      <c r="F68" s="79">
        <v>361.65</v>
      </c>
      <c r="G68" s="15">
        <f t="shared" si="9"/>
        <v>-0.13254908458289094</v>
      </c>
      <c r="H68" s="45">
        <f t="shared" ref="H68:H74" si="10">F68/B68*100-100</f>
        <v>-4.670901758178033</v>
      </c>
    </row>
    <row r="69" spans="1:8" x14ac:dyDescent="0.3">
      <c r="A69" s="11" t="s">
        <v>33</v>
      </c>
      <c r="B69" s="26">
        <v>345.39</v>
      </c>
      <c r="C69" s="17">
        <v>364.31</v>
      </c>
      <c r="D69" s="17">
        <v>374.57</v>
      </c>
      <c r="E69" s="17">
        <v>352.41</v>
      </c>
      <c r="F69" s="18">
        <v>362.11</v>
      </c>
      <c r="G69" s="15">
        <f t="shared" si="9"/>
        <v>2.752475809426528</v>
      </c>
      <c r="H69" s="45">
        <f t="shared" si="10"/>
        <v>4.8409044847853124</v>
      </c>
    </row>
    <row r="70" spans="1:8" x14ac:dyDescent="0.3">
      <c r="A70" s="19" t="s">
        <v>23</v>
      </c>
      <c r="B70" s="27">
        <v>364.3</v>
      </c>
      <c r="C70" s="28">
        <v>350.74</v>
      </c>
      <c r="D70" s="28">
        <v>348.89</v>
      </c>
      <c r="E70" s="28">
        <v>353.27</v>
      </c>
      <c r="F70" s="29">
        <v>359.6</v>
      </c>
      <c r="G70" s="23">
        <f t="shared" si="9"/>
        <v>1.7918306111472901</v>
      </c>
      <c r="H70" s="65">
        <f t="shared" si="10"/>
        <v>-1.2901454844908073</v>
      </c>
    </row>
    <row r="71" spans="1:8" x14ac:dyDescent="0.3">
      <c r="A71" s="11" t="s">
        <v>24</v>
      </c>
      <c r="B71" s="26">
        <v>242.51</v>
      </c>
      <c r="C71" s="80">
        <v>217.8</v>
      </c>
      <c r="D71" s="28" t="s">
        <v>15</v>
      </c>
      <c r="E71" s="80">
        <v>239.98</v>
      </c>
      <c r="F71" s="81">
        <v>269.38</v>
      </c>
      <c r="G71" s="30">
        <f t="shared" si="9"/>
        <v>12.251020918409864</v>
      </c>
      <c r="H71" s="45">
        <f t="shared" si="10"/>
        <v>11.079955465753997</v>
      </c>
    </row>
    <row r="72" spans="1:8" x14ac:dyDescent="0.3">
      <c r="A72" s="11" t="s">
        <v>25</v>
      </c>
      <c r="B72" s="26">
        <v>309.11</v>
      </c>
      <c r="C72" s="80">
        <v>249.34</v>
      </c>
      <c r="D72" s="80">
        <v>297.37</v>
      </c>
      <c r="E72" s="80">
        <v>296.39</v>
      </c>
      <c r="F72" s="81">
        <v>293.33</v>
      </c>
      <c r="G72" s="30">
        <f t="shared" si="9"/>
        <v>-1.0324234960693701</v>
      </c>
      <c r="H72" s="45">
        <f>F72/B72*100-100</f>
        <v>-5.104978810132323</v>
      </c>
    </row>
    <row r="73" spans="1:8" x14ac:dyDescent="0.3">
      <c r="A73" s="11" t="s">
        <v>35</v>
      </c>
      <c r="B73" s="26">
        <v>321.68</v>
      </c>
      <c r="C73" s="80">
        <v>312.45999999999998</v>
      </c>
      <c r="D73" s="80">
        <v>297.39999999999998</v>
      </c>
      <c r="E73" s="80">
        <v>303.57</v>
      </c>
      <c r="F73" s="81">
        <v>314.74</v>
      </c>
      <c r="G73" s="30">
        <f t="shared" si="9"/>
        <v>3.6795467272787334</v>
      </c>
      <c r="H73" s="45">
        <f>F73/B73*100-100</f>
        <v>-2.1574235264859425</v>
      </c>
    </row>
    <row r="74" spans="1:8" x14ac:dyDescent="0.3">
      <c r="A74" s="19" t="s">
        <v>26</v>
      </c>
      <c r="B74" s="82">
        <v>301.68</v>
      </c>
      <c r="C74" s="34">
        <v>281.83</v>
      </c>
      <c r="D74" s="34">
        <v>293.58999999999997</v>
      </c>
      <c r="E74" s="34">
        <v>295.58999999999997</v>
      </c>
      <c r="F74" s="35">
        <v>296.97000000000003</v>
      </c>
      <c r="G74" s="23">
        <f>F74/E74*100-100</f>
        <v>0.46686288440069745</v>
      </c>
      <c r="H74" s="65">
        <f t="shared" si="10"/>
        <v>-1.5612569610182874</v>
      </c>
    </row>
    <row r="75" spans="1:8" x14ac:dyDescent="0.3">
      <c r="A75" s="83" t="s">
        <v>27</v>
      </c>
      <c r="B75" s="84">
        <v>365.26</v>
      </c>
      <c r="C75" s="84">
        <v>349.17</v>
      </c>
      <c r="D75" s="84">
        <v>347.87</v>
      </c>
      <c r="E75" s="84">
        <v>360.3</v>
      </c>
      <c r="F75" s="84">
        <v>359.24</v>
      </c>
      <c r="G75" s="85">
        <f>F75/E75*100-100</f>
        <v>-0.29419927837912496</v>
      </c>
      <c r="H75" s="86">
        <f>(F75/B75-1)*100</f>
        <v>-1.6481410502108051</v>
      </c>
    </row>
    <row r="76" spans="1:8" x14ac:dyDescent="0.3">
      <c r="A76" s="87" t="s">
        <v>37</v>
      </c>
      <c r="B76" s="88">
        <v>365.76</v>
      </c>
      <c r="C76" s="88">
        <v>344.67</v>
      </c>
      <c r="D76" s="88">
        <v>338.49</v>
      </c>
      <c r="E76" s="88">
        <v>356.64</v>
      </c>
      <c r="F76" s="88">
        <v>345.5</v>
      </c>
      <c r="G76" s="89">
        <f>F76/E76*100-100</f>
        <v>-3.1235980260206304</v>
      </c>
      <c r="H76" s="90">
        <f>(F76/B76-1)*100</f>
        <v>-5.5391513560804846</v>
      </c>
    </row>
    <row r="77" spans="1:8" x14ac:dyDescent="0.3">
      <c r="A77" s="91"/>
      <c r="C77" s="91"/>
      <c r="D77" s="91"/>
      <c r="E77" s="91"/>
      <c r="F77" s="91"/>
      <c r="G77" s="91"/>
      <c r="H77" s="91"/>
    </row>
    <row r="78" spans="1:8" x14ac:dyDescent="0.3">
      <c r="A78" s="92" t="s">
        <v>38</v>
      </c>
      <c r="B78" s="92"/>
      <c r="C78" s="92"/>
      <c r="D78" s="92"/>
      <c r="E78" s="92"/>
      <c r="F78" s="92"/>
      <c r="G78" s="92"/>
      <c r="H78" s="93"/>
    </row>
    <row r="79" spans="1:8" x14ac:dyDescent="0.3">
      <c r="A79" s="94" t="s">
        <v>39</v>
      </c>
      <c r="B79" s="92"/>
      <c r="C79" s="92"/>
      <c r="D79" s="92"/>
      <c r="E79" s="92"/>
      <c r="F79" s="92"/>
      <c r="G79" s="92"/>
      <c r="H79" s="93"/>
    </row>
    <row r="80" spans="1:8" x14ac:dyDescent="0.3">
      <c r="A80" s="92" t="s">
        <v>40</v>
      </c>
      <c r="B80" s="92"/>
      <c r="C80" s="92"/>
      <c r="D80" s="92"/>
      <c r="E80" s="92"/>
      <c r="F80" s="92"/>
      <c r="G80" s="92"/>
      <c r="H80" s="93"/>
    </row>
    <row r="81" spans="1:8" x14ac:dyDescent="0.3">
      <c r="A81" s="92" t="s">
        <v>41</v>
      </c>
      <c r="B81" s="92"/>
      <c r="C81" s="92"/>
      <c r="D81" s="92"/>
      <c r="E81" s="92"/>
      <c r="F81" s="92"/>
      <c r="G81" s="92"/>
      <c r="H81" s="95"/>
    </row>
    <row r="82" spans="1:8" x14ac:dyDescent="0.3">
      <c r="A82" s="96"/>
      <c r="B82" s="28"/>
      <c r="C82" s="28"/>
      <c r="D82" s="28"/>
      <c r="E82" s="28"/>
    </row>
    <row r="83" spans="1:8" x14ac:dyDescent="0.3">
      <c r="A83" s="92"/>
      <c r="B83" s="97"/>
      <c r="C83" s="97"/>
      <c r="D83" s="97"/>
      <c r="E83" s="97"/>
      <c r="F83" s="98" t="s">
        <v>42</v>
      </c>
    </row>
    <row r="84" spans="1:8" x14ac:dyDescent="0.3">
      <c r="F84" s="98" t="s">
        <v>43</v>
      </c>
    </row>
  </sheetData>
  <mergeCells count="8">
    <mergeCell ref="A38:H38"/>
    <mergeCell ref="A58:H58"/>
    <mergeCell ref="A2:H2"/>
    <mergeCell ref="A4:A5"/>
    <mergeCell ref="C4:F4"/>
    <mergeCell ref="G4:H4"/>
    <mergeCell ref="A6:H6"/>
    <mergeCell ref="A22:H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2024-03-06T10:59:53Z</dcterms:created>
  <dcterms:modified xsi:type="dcterms:W3CDTF">2024-03-06T11:00:49Z</dcterms:modified>
</cp:coreProperties>
</file>