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kovas\"/>
    </mc:Choice>
  </mc:AlternateContent>
  <xr:revisionPtr revIDLastSave="0" documentId="8_{38845F3D-0C5C-44FD-8D32-0C68B642AA89}" xr6:coauthVersionLast="47" xr6:coauthVersionMax="47" xr10:uidLastSave="{00000000-0000-0000-0000-000000000000}"/>
  <bookViews>
    <workbookView xWindow="-120" yWindow="-120" windowWidth="29040" windowHeight="17640" xr2:uid="{32F0EAD7-A36E-47E1-8433-1D9651D3871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1" l="1"/>
  <c r="O32" i="1"/>
  <c r="K32" i="1"/>
  <c r="J32" i="1"/>
  <c r="F32" i="1"/>
  <c r="E32" i="1"/>
  <c r="P31" i="1"/>
  <c r="O31" i="1"/>
  <c r="K31" i="1"/>
  <c r="J31" i="1"/>
  <c r="F31" i="1"/>
  <c r="E31" i="1"/>
  <c r="P29" i="1"/>
  <c r="O29" i="1"/>
  <c r="K29" i="1"/>
  <c r="J29" i="1"/>
  <c r="P28" i="1"/>
  <c r="O28" i="1"/>
  <c r="K28" i="1"/>
  <c r="J28" i="1"/>
  <c r="P25" i="1"/>
  <c r="O25" i="1"/>
  <c r="K25" i="1"/>
  <c r="J25" i="1"/>
  <c r="P22" i="1"/>
  <c r="O22" i="1"/>
  <c r="P21" i="1"/>
  <c r="O21" i="1"/>
  <c r="K21" i="1"/>
  <c r="J21" i="1"/>
  <c r="E21" i="1"/>
  <c r="P19" i="1"/>
  <c r="O19" i="1"/>
  <c r="K19" i="1"/>
  <c r="J19" i="1"/>
  <c r="F19" i="1"/>
  <c r="E19" i="1"/>
  <c r="P18" i="1"/>
  <c r="O18" i="1"/>
  <c r="J18" i="1"/>
  <c r="P17" i="1"/>
  <c r="O17" i="1"/>
  <c r="K17" i="1"/>
  <c r="J17" i="1"/>
  <c r="E17" i="1"/>
  <c r="P16" i="1"/>
  <c r="O16" i="1"/>
  <c r="K16" i="1"/>
  <c r="J16" i="1"/>
  <c r="E16" i="1"/>
  <c r="P15" i="1"/>
  <c r="O15" i="1"/>
  <c r="P14" i="1"/>
  <c r="O14" i="1"/>
  <c r="K14" i="1"/>
  <c r="J14" i="1"/>
  <c r="P13" i="1"/>
  <c r="O13" i="1"/>
  <c r="K13" i="1"/>
  <c r="J13" i="1"/>
  <c r="F13" i="1"/>
  <c r="E13" i="1"/>
  <c r="P12" i="1"/>
  <c r="O12" i="1"/>
  <c r="K12" i="1"/>
  <c r="J12" i="1"/>
  <c r="F12" i="1"/>
  <c r="E12" i="1"/>
  <c r="P11" i="1"/>
  <c r="O11" i="1"/>
  <c r="K11" i="1"/>
  <c r="J11" i="1"/>
  <c r="F11" i="1"/>
  <c r="E11" i="1"/>
  <c r="P10" i="1"/>
  <c r="O10" i="1"/>
  <c r="K10" i="1"/>
  <c r="J10" i="1"/>
  <c r="F10" i="1"/>
  <c r="E10" i="1"/>
  <c r="P9" i="1"/>
  <c r="O9" i="1"/>
  <c r="K9" i="1"/>
  <c r="J9" i="1"/>
  <c r="F9" i="1"/>
  <c r="E9" i="1"/>
  <c r="P8" i="1"/>
  <c r="O8" i="1"/>
  <c r="K8" i="1"/>
  <c r="J8" i="1"/>
  <c r="F8" i="1"/>
  <c r="E8" i="1"/>
</calcChain>
</file>

<file path=xl/sharedStrings.xml><?xml version="1.0" encoding="utf-8"?>
<sst xmlns="http://schemas.openxmlformats.org/spreadsheetml/2006/main" count="108" uniqueCount="34">
  <si>
    <t>Grūdų ir rapsų laikinojo saugojimo kiekiai Lietuvoje 2023 m. vasario–2024 m. vasario mėn., tonomis</t>
  </si>
  <si>
    <t>Priimta laikinai saugoti, t</t>
  </si>
  <si>
    <t>Pokytis, %</t>
  </si>
  <si>
    <t>Išduota iš laikinojo saugojimo, t</t>
  </si>
  <si>
    <t>Kiekis mėnesio pabaigoje, t</t>
  </si>
  <si>
    <t>mėnesio*</t>
  </si>
  <si>
    <t>metų**</t>
  </si>
  <si>
    <t>vasaris</t>
  </si>
  <si>
    <t>sausis</t>
  </si>
  <si>
    <t xml:space="preserve">Javai, iš viso </t>
  </si>
  <si>
    <t>Kviečiai</t>
  </si>
  <si>
    <t xml:space="preserve">   ekstra</t>
  </si>
  <si>
    <t xml:space="preserve">   I klasės </t>
  </si>
  <si>
    <t xml:space="preserve">   II klasės </t>
  </si>
  <si>
    <t xml:space="preserve">   III klasės </t>
  </si>
  <si>
    <t xml:space="preserve">   IV klasės </t>
  </si>
  <si>
    <t>-</t>
  </si>
  <si>
    <t xml:space="preserve">   spelta</t>
  </si>
  <si>
    <t>Rugiai</t>
  </si>
  <si>
    <t>Miežiai</t>
  </si>
  <si>
    <t xml:space="preserve">   salykliniai </t>
  </si>
  <si>
    <t xml:space="preserve">Avižos </t>
  </si>
  <si>
    <t>Grikiai</t>
  </si>
  <si>
    <t xml:space="preserve">Kvietrugiai </t>
  </si>
  <si>
    <t>Kukurūzai</t>
  </si>
  <si>
    <t>Javų mišiniai</t>
  </si>
  <si>
    <t>Kiti grūdai</t>
  </si>
  <si>
    <t xml:space="preserve">Žirniai </t>
  </si>
  <si>
    <t>Pupos</t>
  </si>
  <si>
    <t xml:space="preserve">Rapsai </t>
  </si>
  <si>
    <t>Iš viso:</t>
  </si>
  <si>
    <t>* lyginant 2024 m. vasario mėn. su 2024 m.sausio mėn.</t>
  </si>
  <si>
    <t>** lyginant 2024 m. vasario mėn. su 2023 m. vasario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</si>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</sst>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/>
      <right style="medium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/>
      <right style="medium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/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left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left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left" vertical="center" wrapText="1"/>
    </xf>
    <xf numFmtId="4" fontId="6" fillId="0" borderId="30" xfId="0" applyNumberFormat="1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center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 wrapText="1"/>
    </xf>
    <xf numFmtId="4" fontId="5" fillId="0" borderId="34" xfId="0" applyNumberFormat="1" applyFont="1" applyBorder="1" applyAlignment="1">
      <alignment horizontal="center" vertical="center" wrapText="1"/>
    </xf>
    <xf numFmtId="4" fontId="5" fillId="0" borderId="35" xfId="0" applyNumberFormat="1" applyFont="1" applyBorder="1" applyAlignment="1">
      <alignment horizontal="center" vertical="center" wrapText="1"/>
    </xf>
    <xf numFmtId="4" fontId="5" fillId="0" borderId="36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4" fontId="5" fillId="0" borderId="38" xfId="0" applyNumberFormat="1" applyFont="1" applyBorder="1" applyAlignment="1">
      <alignment horizontal="center" vertical="center" wrapText="1"/>
    </xf>
    <xf numFmtId="4" fontId="6" fillId="0" borderId="39" xfId="0" applyNumberFormat="1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40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4" fontId="5" fillId="0" borderId="40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left" vertical="center" wrapText="1"/>
    </xf>
    <xf numFmtId="4" fontId="6" fillId="0" borderId="42" xfId="0" applyNumberFormat="1" applyFont="1" applyBorder="1" applyAlignment="1">
      <alignment horizontal="center" vertical="center" wrapText="1"/>
    </xf>
    <xf numFmtId="4" fontId="6" fillId="0" borderId="43" xfId="0" applyNumberFormat="1" applyFont="1" applyBorder="1" applyAlignment="1">
      <alignment horizontal="center" vertical="center" wrapText="1"/>
    </xf>
    <xf numFmtId="4" fontId="6" fillId="0" borderId="44" xfId="0" applyNumberFormat="1" applyFont="1" applyBorder="1" applyAlignment="1">
      <alignment horizontal="center" vertical="center" wrapText="1"/>
    </xf>
    <xf numFmtId="164" fontId="3" fillId="0" borderId="45" xfId="0" applyNumberFormat="1" applyFont="1" applyBorder="1" applyAlignment="1">
      <alignment horizontal="left" vertical="center" wrapText="1"/>
    </xf>
    <xf numFmtId="4" fontId="6" fillId="0" borderId="46" xfId="0" applyNumberFormat="1" applyFont="1" applyBorder="1" applyAlignment="1">
      <alignment horizontal="center" vertical="center" wrapText="1"/>
    </xf>
    <xf numFmtId="4" fontId="6" fillId="0" borderId="47" xfId="0" applyNumberFormat="1" applyFont="1" applyBorder="1" applyAlignment="1">
      <alignment horizontal="center" vertical="center" wrapText="1"/>
    </xf>
    <xf numFmtId="4" fontId="6" fillId="0" borderId="48" xfId="0" applyNumberFormat="1" applyFont="1" applyBorder="1" applyAlignment="1">
      <alignment horizontal="center" vertical="center" wrapText="1"/>
    </xf>
    <xf numFmtId="4" fontId="6" fillId="0" borderId="49" xfId="0" applyNumberFormat="1" applyFont="1" applyBorder="1" applyAlignment="1">
      <alignment horizontal="center" vertical="center" wrapText="1"/>
    </xf>
    <xf numFmtId="4" fontId="6" fillId="0" borderId="50" xfId="0" applyNumberFormat="1" applyFont="1" applyBorder="1" applyAlignment="1">
      <alignment horizontal="center" vertical="center" wrapText="1"/>
    </xf>
    <xf numFmtId="4" fontId="6" fillId="0" borderId="51" xfId="0" applyNumberFormat="1" applyFont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right" vertical="center"/>
    </xf>
    <xf numFmtId="4" fontId="5" fillId="2" borderId="52" xfId="0" applyNumberFormat="1" applyFont="1" applyFill="1" applyBorder="1" applyAlignment="1">
      <alignment horizontal="center" vertical="center"/>
    </xf>
    <xf numFmtId="4" fontId="5" fillId="2" borderId="53" xfId="0" applyNumberFormat="1" applyFont="1" applyFill="1" applyBorder="1" applyAlignment="1">
      <alignment horizontal="center" vertical="center"/>
    </xf>
    <xf numFmtId="4" fontId="5" fillId="2" borderId="54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7" fillId="0" borderId="0" xfId="0" applyFont="1"/>
    <xf numFmtId="1" fontId="3" fillId="2" borderId="55" xfId="0" applyNumberFormat="1" applyFont="1" applyFill="1" applyBorder="1" applyAlignment="1">
      <alignment horizontal="center" vertical="center" wrapText="1"/>
    </xf>
    <xf numFmtId="1" fontId="3" fillId="2" borderId="5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52043-923A-4F73-99E6-611D8AC0AA89}">
  <dimension ref="A1:P35"/>
  <sheetViews>
    <sheetView showGridLines="0" tabSelected="1" zoomScale="115" zoomScaleNormal="115" workbookViewId="0">
      <selection activeCell="R9" sqref="R9"/>
    </sheetView>
  </sheetViews>
  <sheetFormatPr defaultRowHeight="15" x14ac:dyDescent="0.25"/>
  <cols>
    <col min="1" max="1" width="12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3"/>
      <c r="B5" s="4" t="s">
        <v>1</v>
      </c>
      <c r="C5" s="5"/>
      <c r="D5" s="6"/>
      <c r="E5" s="7" t="s">
        <v>2</v>
      </c>
      <c r="F5" s="3"/>
      <c r="G5" s="4" t="s">
        <v>3</v>
      </c>
      <c r="H5" s="5"/>
      <c r="I5" s="6"/>
      <c r="J5" s="7" t="s">
        <v>2</v>
      </c>
      <c r="K5" s="3"/>
      <c r="L5" s="4" t="s">
        <v>4</v>
      </c>
      <c r="M5" s="5"/>
      <c r="N5" s="6"/>
      <c r="O5" s="7" t="s">
        <v>2</v>
      </c>
      <c r="P5" s="3"/>
    </row>
    <row r="6" spans="1:16" x14ac:dyDescent="0.25">
      <c r="A6" s="8"/>
      <c r="B6" s="67">
        <v>2023</v>
      </c>
      <c r="C6" s="66">
        <v>2024</v>
      </c>
      <c r="D6" s="9"/>
      <c r="E6" s="10" t="s">
        <v>5</v>
      </c>
      <c r="F6" s="11" t="s">
        <v>6</v>
      </c>
      <c r="G6" s="67">
        <v>2023</v>
      </c>
      <c r="H6" s="66">
        <v>2024</v>
      </c>
      <c r="I6" s="9"/>
      <c r="J6" s="10" t="s">
        <v>5</v>
      </c>
      <c r="K6" s="11" t="s">
        <v>6</v>
      </c>
      <c r="L6" s="67">
        <v>2023</v>
      </c>
      <c r="M6" s="66">
        <v>2024</v>
      </c>
      <c r="N6" s="9"/>
      <c r="O6" s="10" t="s">
        <v>5</v>
      </c>
      <c r="P6" s="11" t="s">
        <v>6</v>
      </c>
    </row>
    <row r="7" spans="1:16" x14ac:dyDescent="0.25">
      <c r="A7" s="12"/>
      <c r="B7" s="13" t="s">
        <v>7</v>
      </c>
      <c r="C7" s="13" t="s">
        <v>8</v>
      </c>
      <c r="D7" s="13" t="s">
        <v>7</v>
      </c>
      <c r="E7" s="14"/>
      <c r="F7" s="15"/>
      <c r="G7" s="13" t="s">
        <v>7</v>
      </c>
      <c r="H7" s="13" t="s">
        <v>8</v>
      </c>
      <c r="I7" s="13" t="s">
        <v>7</v>
      </c>
      <c r="J7" s="14"/>
      <c r="K7" s="15"/>
      <c r="L7" s="13" t="s">
        <v>7</v>
      </c>
      <c r="M7" s="13" t="s">
        <v>8</v>
      </c>
      <c r="N7" s="13" t="s">
        <v>7</v>
      </c>
      <c r="O7" s="14"/>
      <c r="P7" s="15"/>
    </row>
    <row r="8" spans="1:16" x14ac:dyDescent="0.25">
      <c r="A8" s="16" t="s">
        <v>9</v>
      </c>
      <c r="B8" s="17">
        <v>9971.6180000000004</v>
      </c>
      <c r="C8" s="18">
        <v>10029.105</v>
      </c>
      <c r="D8" s="19">
        <v>11776.14</v>
      </c>
      <c r="E8" s="20">
        <f t="shared" ref="E8:E32" si="0">((D8*100)/C8)-100</f>
        <v>17.419650108359619</v>
      </c>
      <c r="F8" s="21">
        <f t="shared" ref="F8:F32" si="1">((D8*100)/B8)-100</f>
        <v>18.096581718232684</v>
      </c>
      <c r="G8" s="17">
        <v>42690.464</v>
      </c>
      <c r="H8" s="18">
        <v>34552.093999999997</v>
      </c>
      <c r="I8" s="19">
        <v>29925.948</v>
      </c>
      <c r="J8" s="20">
        <f t="shared" ref="J8:J31" si="2">((I8*100)/H8)-100</f>
        <v>-13.388901986663967</v>
      </c>
      <c r="K8" s="21">
        <f t="shared" ref="K8:K32" si="3">((I8*100)/G8)-100</f>
        <v>-29.90015756211973</v>
      </c>
      <c r="L8" s="17">
        <v>98736.013999999996</v>
      </c>
      <c r="M8" s="18">
        <v>54756.500999999997</v>
      </c>
      <c r="N8" s="19">
        <v>36606.692999999999</v>
      </c>
      <c r="O8" s="20">
        <f t="shared" ref="O8:O32" si="4">((N8*100)/M8)-100</f>
        <v>-33.146398452304325</v>
      </c>
      <c r="P8" s="22">
        <f t="shared" ref="P8:P32" si="5">((N8*100)/L8)-100</f>
        <v>-62.92468014761058</v>
      </c>
    </row>
    <row r="9" spans="1:16" x14ac:dyDescent="0.25">
      <c r="A9" s="23" t="s">
        <v>10</v>
      </c>
      <c r="B9" s="17">
        <v>9791.3330000000005</v>
      </c>
      <c r="C9" s="18">
        <v>8940.3649999999998</v>
      </c>
      <c r="D9" s="19">
        <v>11419.366</v>
      </c>
      <c r="E9" s="20">
        <f t="shared" si="0"/>
        <v>27.728185594212334</v>
      </c>
      <c r="F9" s="24">
        <f t="shared" si="1"/>
        <v>16.627286601323846</v>
      </c>
      <c r="G9" s="17">
        <v>38653.434000000001</v>
      </c>
      <c r="H9" s="18">
        <v>28018.239000000001</v>
      </c>
      <c r="I9" s="19">
        <v>26427.713</v>
      </c>
      <c r="J9" s="20">
        <f t="shared" si="2"/>
        <v>-5.6767522041624545</v>
      </c>
      <c r="K9" s="24">
        <f t="shared" si="3"/>
        <v>-31.629068196114218</v>
      </c>
      <c r="L9" s="17">
        <v>91514.03</v>
      </c>
      <c r="M9" s="18">
        <v>46084.550999999999</v>
      </c>
      <c r="N9" s="19">
        <v>31076.204000000002</v>
      </c>
      <c r="O9" s="20">
        <f t="shared" si="4"/>
        <v>-32.566981069209064</v>
      </c>
      <c r="P9" s="20">
        <f t="shared" si="5"/>
        <v>-66.042142390625784</v>
      </c>
    </row>
    <row r="10" spans="1:16" x14ac:dyDescent="0.25">
      <c r="A10" s="25" t="s">
        <v>11</v>
      </c>
      <c r="B10" s="26">
        <v>134.80000000000001</v>
      </c>
      <c r="C10" s="27">
        <v>2012.7</v>
      </c>
      <c r="D10" s="28">
        <v>2100.44</v>
      </c>
      <c r="E10" s="29">
        <f t="shared" si="0"/>
        <v>4.3593183286132984</v>
      </c>
      <c r="F10" s="30">
        <f t="shared" si="1"/>
        <v>1458.1899109792284</v>
      </c>
      <c r="G10" s="26">
        <v>526.17499999999995</v>
      </c>
      <c r="H10" s="27">
        <v>5004.223</v>
      </c>
      <c r="I10" s="28">
        <v>3039.2350000000001</v>
      </c>
      <c r="J10" s="29">
        <f t="shared" si="2"/>
        <v>-39.266595433496867</v>
      </c>
      <c r="K10" s="30">
        <f t="shared" si="3"/>
        <v>477.60916045042052</v>
      </c>
      <c r="L10" s="26">
        <v>832.88199999999995</v>
      </c>
      <c r="M10" s="27">
        <v>2608.8829999999998</v>
      </c>
      <c r="N10" s="28">
        <v>1670.088</v>
      </c>
      <c r="O10" s="29">
        <f t="shared" si="4"/>
        <v>-35.984557375704469</v>
      </c>
      <c r="P10" s="29">
        <f t="shared" si="5"/>
        <v>100.51916117769383</v>
      </c>
    </row>
    <row r="11" spans="1:16" x14ac:dyDescent="0.25">
      <c r="A11" s="31" t="s">
        <v>12</v>
      </c>
      <c r="B11" s="26">
        <v>1865.193</v>
      </c>
      <c r="C11" s="32">
        <v>1991.02</v>
      </c>
      <c r="D11" s="33">
        <v>2936.04</v>
      </c>
      <c r="E11" s="34">
        <f t="shared" si="0"/>
        <v>47.464113871282052</v>
      </c>
      <c r="F11" s="35">
        <f t="shared" si="1"/>
        <v>57.412128396364352</v>
      </c>
      <c r="G11" s="26">
        <v>4492.0140000000001</v>
      </c>
      <c r="H11" s="32">
        <v>3070.5990000000002</v>
      </c>
      <c r="I11" s="33">
        <v>3876.8760000000002</v>
      </c>
      <c r="J11" s="34">
        <f t="shared" si="2"/>
        <v>26.25797116458385</v>
      </c>
      <c r="K11" s="35">
        <f t="shared" si="3"/>
        <v>-13.6940356819903</v>
      </c>
      <c r="L11" s="26">
        <v>8722.0849999999991</v>
      </c>
      <c r="M11" s="32">
        <v>2950.1840000000002</v>
      </c>
      <c r="N11" s="33">
        <v>2009.348</v>
      </c>
      <c r="O11" s="34">
        <f t="shared" si="4"/>
        <v>-31.890756644331347</v>
      </c>
      <c r="P11" s="34">
        <f t="shared" si="5"/>
        <v>-76.962526735293224</v>
      </c>
    </row>
    <row r="12" spans="1:16" x14ac:dyDescent="0.25">
      <c r="A12" s="31" t="s">
        <v>13</v>
      </c>
      <c r="B12" s="26">
        <v>5580.2139999999999</v>
      </c>
      <c r="C12" s="32">
        <v>4617.2889999999998</v>
      </c>
      <c r="D12" s="33">
        <v>4977.366</v>
      </c>
      <c r="E12" s="34">
        <f t="shared" si="0"/>
        <v>7.7984505626570098</v>
      </c>
      <c r="F12" s="35">
        <f t="shared" si="1"/>
        <v>-10.803313277949556</v>
      </c>
      <c r="G12" s="26">
        <v>21376.361000000001</v>
      </c>
      <c r="H12" s="32">
        <v>16025.235000000001</v>
      </c>
      <c r="I12" s="33">
        <v>12163.3</v>
      </c>
      <c r="J12" s="34">
        <f t="shared" si="2"/>
        <v>-24.099084974416911</v>
      </c>
      <c r="K12" s="35">
        <f t="shared" si="3"/>
        <v>-43.099295525557416</v>
      </c>
      <c r="L12" s="26">
        <v>43881.012000000002</v>
      </c>
      <c r="M12" s="32">
        <v>23366.883000000002</v>
      </c>
      <c r="N12" s="33">
        <v>16180.949000000001</v>
      </c>
      <c r="O12" s="34">
        <f t="shared" si="4"/>
        <v>-30.752642532596241</v>
      </c>
      <c r="P12" s="34">
        <f t="shared" si="5"/>
        <v>-63.125396925667985</v>
      </c>
    </row>
    <row r="13" spans="1:16" x14ac:dyDescent="0.25">
      <c r="A13" s="31" t="s">
        <v>14</v>
      </c>
      <c r="B13" s="26">
        <v>987.10500000000002</v>
      </c>
      <c r="C13" s="32">
        <v>319.35599999999999</v>
      </c>
      <c r="D13" s="33">
        <v>1356.22</v>
      </c>
      <c r="E13" s="34">
        <f t="shared" si="0"/>
        <v>324.67340522802141</v>
      </c>
      <c r="F13" s="35">
        <f t="shared" si="1"/>
        <v>37.393691653876743</v>
      </c>
      <c r="G13" s="26">
        <v>4629.0290000000005</v>
      </c>
      <c r="H13" s="32">
        <v>3445.5050000000001</v>
      </c>
      <c r="I13" s="33">
        <v>6069.2250000000004</v>
      </c>
      <c r="J13" s="34">
        <f t="shared" si="2"/>
        <v>76.149069584864918</v>
      </c>
      <c r="K13" s="35">
        <f t="shared" si="3"/>
        <v>31.112269981458297</v>
      </c>
      <c r="L13" s="26">
        <v>16941.331999999999</v>
      </c>
      <c r="M13" s="32">
        <v>11527.47</v>
      </c>
      <c r="N13" s="33">
        <v>6814.4650000000001</v>
      </c>
      <c r="O13" s="34">
        <f t="shared" si="4"/>
        <v>-40.884990375164712</v>
      </c>
      <c r="P13" s="34">
        <f t="shared" si="5"/>
        <v>-59.776096708334386</v>
      </c>
    </row>
    <row r="14" spans="1:16" x14ac:dyDescent="0.25">
      <c r="A14" s="31" t="s">
        <v>15</v>
      </c>
      <c r="B14" s="26">
        <v>1224.021</v>
      </c>
      <c r="C14" s="32">
        <v>0</v>
      </c>
      <c r="D14" s="33">
        <v>0</v>
      </c>
      <c r="E14" s="34" t="s">
        <v>16</v>
      </c>
      <c r="F14" s="35" t="s">
        <v>16</v>
      </c>
      <c r="G14" s="26">
        <v>7629.8549999999996</v>
      </c>
      <c r="H14" s="32">
        <v>472.67700000000002</v>
      </c>
      <c r="I14" s="33">
        <v>1279.077</v>
      </c>
      <c r="J14" s="34">
        <f t="shared" si="2"/>
        <v>170.60275833179952</v>
      </c>
      <c r="K14" s="35">
        <f t="shared" si="3"/>
        <v>-83.23589373585736</v>
      </c>
      <c r="L14" s="26">
        <v>20626.491999999998</v>
      </c>
      <c r="M14" s="32">
        <v>4844.7449999999999</v>
      </c>
      <c r="N14" s="33">
        <v>3565.6680000000001</v>
      </c>
      <c r="O14" s="34">
        <f t="shared" si="4"/>
        <v>-26.401327624054517</v>
      </c>
      <c r="P14" s="34">
        <f t="shared" si="5"/>
        <v>-82.713163246566594</v>
      </c>
    </row>
    <row r="15" spans="1:16" x14ac:dyDescent="0.25">
      <c r="A15" s="31" t="s">
        <v>17</v>
      </c>
      <c r="B15" s="26">
        <v>0</v>
      </c>
      <c r="C15" s="32">
        <v>0</v>
      </c>
      <c r="D15" s="33">
        <v>49.3</v>
      </c>
      <c r="E15" s="34" t="s">
        <v>16</v>
      </c>
      <c r="F15" s="35" t="s">
        <v>16</v>
      </c>
      <c r="G15" s="26">
        <v>0</v>
      </c>
      <c r="H15" s="32">
        <v>0</v>
      </c>
      <c r="I15" s="33">
        <v>0</v>
      </c>
      <c r="J15" s="34" t="s">
        <v>16</v>
      </c>
      <c r="K15" s="35" t="s">
        <v>16</v>
      </c>
      <c r="L15" s="26">
        <v>510.22699999999998</v>
      </c>
      <c r="M15" s="32">
        <v>786.38599999999997</v>
      </c>
      <c r="N15" s="33">
        <v>835.68600000000004</v>
      </c>
      <c r="O15" s="34">
        <f t="shared" si="4"/>
        <v>6.2691858705521355</v>
      </c>
      <c r="P15" s="34">
        <f t="shared" si="5"/>
        <v>63.787098683527148</v>
      </c>
    </row>
    <row r="16" spans="1:16" x14ac:dyDescent="0.25">
      <c r="A16" s="23" t="s">
        <v>18</v>
      </c>
      <c r="B16" s="36">
        <v>0</v>
      </c>
      <c r="C16" s="37">
        <v>912.74</v>
      </c>
      <c r="D16" s="38">
        <v>18.940000000000001</v>
      </c>
      <c r="E16" s="39">
        <f t="shared" si="0"/>
        <v>-97.924929333654717</v>
      </c>
      <c r="F16" s="40" t="s">
        <v>16</v>
      </c>
      <c r="G16" s="36">
        <v>26.811</v>
      </c>
      <c r="H16" s="37">
        <v>1251.8689999999999</v>
      </c>
      <c r="I16" s="38">
        <v>1236.9010000000001</v>
      </c>
      <c r="J16" s="39">
        <f t="shared" si="2"/>
        <v>-1.1956522607397346</v>
      </c>
      <c r="K16" s="40">
        <f t="shared" si="3"/>
        <v>4513.4086755436201</v>
      </c>
      <c r="L16" s="36">
        <v>1030.7139999999999</v>
      </c>
      <c r="M16" s="37">
        <v>4245.5079999999998</v>
      </c>
      <c r="N16" s="38">
        <v>3027.547</v>
      </c>
      <c r="O16" s="39">
        <f t="shared" si="4"/>
        <v>-28.6882276514377</v>
      </c>
      <c r="P16" s="39">
        <f t="shared" si="5"/>
        <v>193.73298509576858</v>
      </c>
    </row>
    <row r="17" spans="1:16" x14ac:dyDescent="0.25">
      <c r="A17" s="31" t="s">
        <v>12</v>
      </c>
      <c r="B17" s="41">
        <v>0</v>
      </c>
      <c r="C17" s="42">
        <v>912.74</v>
      </c>
      <c r="D17" s="43">
        <v>18.940000000000001</v>
      </c>
      <c r="E17" s="34">
        <f t="shared" si="0"/>
        <v>-97.924929333654717</v>
      </c>
      <c r="F17" s="35" t="s">
        <v>16</v>
      </c>
      <c r="G17" s="41">
        <v>26.811</v>
      </c>
      <c r="H17" s="42">
        <v>1222.1690000000001</v>
      </c>
      <c r="I17" s="43">
        <v>922.05600000000004</v>
      </c>
      <c r="J17" s="34">
        <f t="shared" si="2"/>
        <v>-24.555769292135537</v>
      </c>
      <c r="K17" s="35">
        <f t="shared" si="3"/>
        <v>3339.0958934765586</v>
      </c>
      <c r="L17" s="41">
        <v>965.61599999999999</v>
      </c>
      <c r="M17" s="42">
        <v>3841.0639999999999</v>
      </c>
      <c r="N17" s="43">
        <v>2937.9479999999999</v>
      </c>
      <c r="O17" s="34">
        <f t="shared" si="4"/>
        <v>-23.512131013698294</v>
      </c>
      <c r="P17" s="34">
        <f t="shared" si="5"/>
        <v>204.25635035044985</v>
      </c>
    </row>
    <row r="18" spans="1:16" x14ac:dyDescent="0.25">
      <c r="A18" s="31" t="s">
        <v>13</v>
      </c>
      <c r="B18" s="44">
        <v>0</v>
      </c>
      <c r="C18" s="45">
        <v>0</v>
      </c>
      <c r="D18" s="46">
        <v>0</v>
      </c>
      <c r="E18" s="34" t="s">
        <v>16</v>
      </c>
      <c r="F18" s="35" t="s">
        <v>16</v>
      </c>
      <c r="G18" s="44">
        <v>0</v>
      </c>
      <c r="H18" s="45">
        <v>29.7</v>
      </c>
      <c r="I18" s="46">
        <v>314.84500000000003</v>
      </c>
      <c r="J18" s="34">
        <f t="shared" si="2"/>
        <v>960.08417508417529</v>
      </c>
      <c r="K18" s="35" t="s">
        <v>16</v>
      </c>
      <c r="L18" s="44">
        <v>65.097999999999999</v>
      </c>
      <c r="M18" s="45">
        <v>404.44400000000002</v>
      </c>
      <c r="N18" s="46">
        <v>89.599000000000004</v>
      </c>
      <c r="O18" s="34">
        <f t="shared" si="4"/>
        <v>-77.846376754260177</v>
      </c>
      <c r="P18" s="34">
        <f t="shared" si="5"/>
        <v>37.637100986205411</v>
      </c>
    </row>
    <row r="19" spans="1:16" x14ac:dyDescent="0.25">
      <c r="A19" s="23" t="s">
        <v>19</v>
      </c>
      <c r="B19" s="47">
        <v>180.285</v>
      </c>
      <c r="C19" s="18">
        <v>176</v>
      </c>
      <c r="D19" s="19">
        <v>313.52999999999997</v>
      </c>
      <c r="E19" s="39">
        <f t="shared" si="0"/>
        <v>78.142045454545439</v>
      </c>
      <c r="F19" s="40">
        <f t="shared" si="1"/>
        <v>73.907979033197421</v>
      </c>
      <c r="G19" s="47">
        <v>2565.098</v>
      </c>
      <c r="H19" s="18">
        <v>4514.2349999999997</v>
      </c>
      <c r="I19" s="19">
        <v>1168.336</v>
      </c>
      <c r="J19" s="39">
        <f t="shared" si="2"/>
        <v>-74.118848487063701</v>
      </c>
      <c r="K19" s="40">
        <f t="shared" si="3"/>
        <v>-54.452578420005786</v>
      </c>
      <c r="L19" s="47">
        <v>5454.183</v>
      </c>
      <c r="M19" s="18">
        <v>3032.652</v>
      </c>
      <c r="N19" s="19">
        <v>2177.846</v>
      </c>
      <c r="O19" s="39">
        <f t="shared" si="4"/>
        <v>-28.186748759831332</v>
      </c>
      <c r="P19" s="39">
        <f t="shared" si="5"/>
        <v>-60.070169996129572</v>
      </c>
    </row>
    <row r="20" spans="1:16" x14ac:dyDescent="0.25">
      <c r="A20" s="31" t="s">
        <v>12</v>
      </c>
      <c r="B20" s="26">
        <v>180.285</v>
      </c>
      <c r="C20" s="32">
        <v>0</v>
      </c>
      <c r="D20" s="33">
        <v>0</v>
      </c>
      <c r="E20" s="34" t="s">
        <v>16</v>
      </c>
      <c r="F20" s="35" t="s">
        <v>16</v>
      </c>
      <c r="G20" s="26">
        <v>0</v>
      </c>
      <c r="H20" s="32">
        <v>0</v>
      </c>
      <c r="I20" s="33">
        <v>0</v>
      </c>
      <c r="J20" s="34" t="s">
        <v>16</v>
      </c>
      <c r="K20" s="35" t="s">
        <v>16</v>
      </c>
      <c r="L20" s="26">
        <v>973.36199999999997</v>
      </c>
      <c r="M20" s="32">
        <v>0</v>
      </c>
      <c r="N20" s="33">
        <v>0</v>
      </c>
      <c r="O20" s="34" t="s">
        <v>16</v>
      </c>
      <c r="P20" s="34" t="s">
        <v>16</v>
      </c>
    </row>
    <row r="21" spans="1:16" x14ac:dyDescent="0.25">
      <c r="A21" s="31" t="s">
        <v>13</v>
      </c>
      <c r="B21" s="26">
        <v>0</v>
      </c>
      <c r="C21" s="32">
        <v>78</v>
      </c>
      <c r="D21" s="33">
        <v>313.52999999999997</v>
      </c>
      <c r="E21" s="34">
        <f t="shared" si="0"/>
        <v>301.9615384615384</v>
      </c>
      <c r="F21" s="35" t="s">
        <v>16</v>
      </c>
      <c r="G21" s="26">
        <v>1951.098</v>
      </c>
      <c r="H21" s="32">
        <v>4456.2349999999997</v>
      </c>
      <c r="I21" s="33">
        <v>1168.336</v>
      </c>
      <c r="J21" s="34">
        <f t="shared" si="2"/>
        <v>-73.781993095067918</v>
      </c>
      <c r="K21" s="35">
        <f t="shared" si="3"/>
        <v>-40.119050913895656</v>
      </c>
      <c r="L21" s="26">
        <v>3218.8209999999999</v>
      </c>
      <c r="M21" s="32">
        <v>2129.652</v>
      </c>
      <c r="N21" s="33">
        <v>1274.846</v>
      </c>
      <c r="O21" s="34">
        <f t="shared" si="4"/>
        <v>-40.138294895128404</v>
      </c>
      <c r="P21" s="34">
        <f t="shared" si="5"/>
        <v>-60.394007619560078</v>
      </c>
    </row>
    <row r="22" spans="1:16" x14ac:dyDescent="0.25">
      <c r="A22" s="48" t="s">
        <v>20</v>
      </c>
      <c r="B22" s="49">
        <v>0</v>
      </c>
      <c r="C22" s="50">
        <v>98</v>
      </c>
      <c r="D22" s="51">
        <v>0</v>
      </c>
      <c r="E22" s="34" t="s">
        <v>16</v>
      </c>
      <c r="F22" s="35" t="s">
        <v>16</v>
      </c>
      <c r="G22" s="49">
        <v>614</v>
      </c>
      <c r="H22" s="50">
        <v>58</v>
      </c>
      <c r="I22" s="51">
        <v>0</v>
      </c>
      <c r="J22" s="34" t="s">
        <v>16</v>
      </c>
      <c r="K22" s="35" t="s">
        <v>16</v>
      </c>
      <c r="L22" s="49">
        <v>1262</v>
      </c>
      <c r="M22" s="50">
        <v>903</v>
      </c>
      <c r="N22" s="51">
        <v>903</v>
      </c>
      <c r="O22" s="34">
        <f t="shared" si="4"/>
        <v>0</v>
      </c>
      <c r="P22" s="34">
        <f t="shared" si="5"/>
        <v>-28.44690966719493</v>
      </c>
    </row>
    <row r="23" spans="1:16" x14ac:dyDescent="0.25">
      <c r="A23" s="52" t="s">
        <v>21</v>
      </c>
      <c r="B23" s="53">
        <v>0</v>
      </c>
      <c r="C23" s="54">
        <v>0</v>
      </c>
      <c r="D23" s="55">
        <v>0</v>
      </c>
      <c r="E23" s="56" t="s">
        <v>16</v>
      </c>
      <c r="F23" s="57" t="s">
        <v>16</v>
      </c>
      <c r="G23" s="53">
        <v>0</v>
      </c>
      <c r="H23" s="54">
        <v>0</v>
      </c>
      <c r="I23" s="55">
        <v>0</v>
      </c>
      <c r="J23" s="56" t="s">
        <v>16</v>
      </c>
      <c r="K23" s="57" t="s">
        <v>16</v>
      </c>
      <c r="L23" s="53">
        <v>0</v>
      </c>
      <c r="M23" s="54">
        <v>0</v>
      </c>
      <c r="N23" s="55">
        <v>0</v>
      </c>
      <c r="O23" s="56" t="s">
        <v>16</v>
      </c>
      <c r="P23" s="56" t="s">
        <v>16</v>
      </c>
    </row>
    <row r="24" spans="1:16" x14ac:dyDescent="0.25">
      <c r="A24" s="31" t="s">
        <v>22</v>
      </c>
      <c r="B24" s="26">
        <v>0</v>
      </c>
      <c r="C24" s="32">
        <v>0</v>
      </c>
      <c r="D24" s="33">
        <v>0</v>
      </c>
      <c r="E24" s="58" t="s">
        <v>16</v>
      </c>
      <c r="F24" s="35" t="s">
        <v>16</v>
      </c>
      <c r="G24" s="26">
        <v>0</v>
      </c>
      <c r="H24" s="32">
        <v>0</v>
      </c>
      <c r="I24" s="33">
        <v>0</v>
      </c>
      <c r="J24" s="58" t="s">
        <v>16</v>
      </c>
      <c r="K24" s="35" t="s">
        <v>16</v>
      </c>
      <c r="L24" s="26">
        <v>0</v>
      </c>
      <c r="M24" s="32">
        <v>0</v>
      </c>
      <c r="N24" s="33">
        <v>0</v>
      </c>
      <c r="O24" s="58" t="s">
        <v>16</v>
      </c>
      <c r="P24" s="34" t="s">
        <v>16</v>
      </c>
    </row>
    <row r="25" spans="1:16" x14ac:dyDescent="0.25">
      <c r="A25" s="31" t="s">
        <v>23</v>
      </c>
      <c r="B25" s="26">
        <v>0</v>
      </c>
      <c r="C25" s="32">
        <v>0</v>
      </c>
      <c r="D25" s="33">
        <v>24.303999999999998</v>
      </c>
      <c r="E25" s="34" t="s">
        <v>16</v>
      </c>
      <c r="F25" s="35" t="s">
        <v>16</v>
      </c>
      <c r="G25" s="26">
        <v>153.44900000000001</v>
      </c>
      <c r="H25" s="32">
        <v>222.113</v>
      </c>
      <c r="I25" s="33">
        <v>79.316000000000003</v>
      </c>
      <c r="J25" s="34">
        <f t="shared" si="2"/>
        <v>-64.290248657215017</v>
      </c>
      <c r="K25" s="35">
        <f t="shared" si="3"/>
        <v>-48.311165273152646</v>
      </c>
      <c r="L25" s="26">
        <v>728.29899999999998</v>
      </c>
      <c r="M25" s="32">
        <v>355.24799999999999</v>
      </c>
      <c r="N25" s="33">
        <v>300.23599999999999</v>
      </c>
      <c r="O25" s="34">
        <f t="shared" si="4"/>
        <v>-15.485519974778185</v>
      </c>
      <c r="P25" s="34">
        <f t="shared" si="5"/>
        <v>-58.775722608434172</v>
      </c>
    </row>
    <row r="26" spans="1:16" x14ac:dyDescent="0.25">
      <c r="A26" s="31" t="s">
        <v>24</v>
      </c>
      <c r="B26" s="26">
        <v>0</v>
      </c>
      <c r="C26" s="32">
        <v>0</v>
      </c>
      <c r="D26" s="33">
        <v>0</v>
      </c>
      <c r="E26" s="34" t="s">
        <v>16</v>
      </c>
      <c r="F26" s="35" t="s">
        <v>16</v>
      </c>
      <c r="G26" s="26">
        <v>0</v>
      </c>
      <c r="H26" s="32">
        <v>0</v>
      </c>
      <c r="I26" s="33">
        <v>0</v>
      </c>
      <c r="J26" s="34" t="s">
        <v>16</v>
      </c>
      <c r="K26" s="35" t="s">
        <v>16</v>
      </c>
      <c r="L26" s="26">
        <v>0</v>
      </c>
      <c r="M26" s="32">
        <v>0</v>
      </c>
      <c r="N26" s="33">
        <v>0</v>
      </c>
      <c r="O26" s="34" t="s">
        <v>16</v>
      </c>
      <c r="P26" s="34" t="s">
        <v>16</v>
      </c>
    </row>
    <row r="27" spans="1:16" x14ac:dyDescent="0.25">
      <c r="A27" s="31" t="s">
        <v>25</v>
      </c>
      <c r="B27" s="26">
        <v>0</v>
      </c>
      <c r="C27" s="32">
        <v>0</v>
      </c>
      <c r="D27" s="33">
        <v>0</v>
      </c>
      <c r="E27" s="34" t="s">
        <v>16</v>
      </c>
      <c r="F27" s="35" t="s">
        <v>16</v>
      </c>
      <c r="G27" s="26">
        <v>0</v>
      </c>
      <c r="H27" s="32">
        <v>0</v>
      </c>
      <c r="I27" s="33">
        <v>0</v>
      </c>
      <c r="J27" s="34" t="s">
        <v>16</v>
      </c>
      <c r="K27" s="35" t="s">
        <v>16</v>
      </c>
      <c r="L27" s="26">
        <v>0</v>
      </c>
      <c r="M27" s="32">
        <v>0</v>
      </c>
      <c r="N27" s="33">
        <v>0</v>
      </c>
      <c r="O27" s="34" t="s">
        <v>16</v>
      </c>
      <c r="P27" s="34" t="s">
        <v>16</v>
      </c>
    </row>
    <row r="28" spans="1:16" x14ac:dyDescent="0.25">
      <c r="A28" s="31" t="s">
        <v>26</v>
      </c>
      <c r="B28" s="26">
        <v>0</v>
      </c>
      <c r="C28" s="32">
        <v>0</v>
      </c>
      <c r="D28" s="33">
        <v>0</v>
      </c>
      <c r="E28" s="34" t="s">
        <v>16</v>
      </c>
      <c r="F28" s="35" t="s">
        <v>16</v>
      </c>
      <c r="G28" s="26">
        <v>1291.672</v>
      </c>
      <c r="H28" s="32">
        <v>545.63800000000003</v>
      </c>
      <c r="I28" s="33">
        <v>1013.682</v>
      </c>
      <c r="J28" s="34">
        <f t="shared" si="2"/>
        <v>85.779216256932244</v>
      </c>
      <c r="K28" s="35">
        <f t="shared" si="3"/>
        <v>-21.521717587746735</v>
      </c>
      <c r="L28" s="26">
        <v>8.7880000000000003</v>
      </c>
      <c r="M28" s="32">
        <v>1038.5419999999999</v>
      </c>
      <c r="N28" s="33">
        <v>24.86</v>
      </c>
      <c r="O28" s="34">
        <f t="shared" si="4"/>
        <v>-97.606259544630831</v>
      </c>
      <c r="P28" s="34">
        <f t="shared" si="5"/>
        <v>182.8857532999545</v>
      </c>
    </row>
    <row r="29" spans="1:16" x14ac:dyDescent="0.25">
      <c r="A29" s="31" t="s">
        <v>27</v>
      </c>
      <c r="B29" s="26">
        <v>0</v>
      </c>
      <c r="C29" s="32">
        <v>0</v>
      </c>
      <c r="D29" s="33">
        <v>0</v>
      </c>
      <c r="E29" s="34" t="s">
        <v>16</v>
      </c>
      <c r="F29" s="35" t="s">
        <v>16</v>
      </c>
      <c r="G29" s="26">
        <v>975.52599999999995</v>
      </c>
      <c r="H29" s="32">
        <v>882.93100000000004</v>
      </c>
      <c r="I29" s="33">
        <v>145.70099999999999</v>
      </c>
      <c r="J29" s="34">
        <f t="shared" si="2"/>
        <v>-83.498030989964107</v>
      </c>
      <c r="K29" s="35">
        <f t="shared" si="3"/>
        <v>-85.064365275758931</v>
      </c>
      <c r="L29" s="26">
        <v>591.26199999999994</v>
      </c>
      <c r="M29" s="32">
        <v>996.07100000000003</v>
      </c>
      <c r="N29" s="33">
        <v>850.37</v>
      </c>
      <c r="O29" s="34">
        <f t="shared" si="4"/>
        <v>-14.627571729324515</v>
      </c>
      <c r="P29" s="34">
        <f t="shared" si="5"/>
        <v>43.822873785225511</v>
      </c>
    </row>
    <row r="30" spans="1:16" x14ac:dyDescent="0.25">
      <c r="A30" s="31" t="s">
        <v>28</v>
      </c>
      <c r="B30" s="26">
        <v>0</v>
      </c>
      <c r="C30" s="32">
        <v>0</v>
      </c>
      <c r="D30" s="33">
        <v>0</v>
      </c>
      <c r="E30" s="34" t="s">
        <v>16</v>
      </c>
      <c r="F30" s="35" t="s">
        <v>16</v>
      </c>
      <c r="G30" s="26">
        <v>0</v>
      </c>
      <c r="H30" s="32">
        <v>0</v>
      </c>
      <c r="I30" s="33">
        <v>0</v>
      </c>
      <c r="J30" s="34" t="s">
        <v>16</v>
      </c>
      <c r="K30" s="35" t="s">
        <v>16</v>
      </c>
      <c r="L30" s="26">
        <v>2625.0120000000002</v>
      </c>
      <c r="M30" s="32">
        <v>0</v>
      </c>
      <c r="N30" s="33">
        <v>0</v>
      </c>
      <c r="O30" s="34" t="s">
        <v>16</v>
      </c>
      <c r="P30" s="34" t="s">
        <v>16</v>
      </c>
    </row>
    <row r="31" spans="1:16" x14ac:dyDescent="0.25">
      <c r="A31" s="31" t="s">
        <v>29</v>
      </c>
      <c r="B31" s="26">
        <v>20587.996999999999</v>
      </c>
      <c r="C31" s="32">
        <v>16.55</v>
      </c>
      <c r="D31" s="33">
        <v>8.2650000000000006</v>
      </c>
      <c r="E31" s="34">
        <f t="shared" si="0"/>
        <v>-50.060422960725077</v>
      </c>
      <c r="F31" s="35">
        <f t="shared" si="1"/>
        <v>-99.959855249638906</v>
      </c>
      <c r="G31" s="26">
        <v>2694.598</v>
      </c>
      <c r="H31" s="32">
        <v>1004.772</v>
      </c>
      <c r="I31" s="33">
        <v>1268.2639999999999</v>
      </c>
      <c r="J31" s="34">
        <f t="shared" si="2"/>
        <v>26.224058791447206</v>
      </c>
      <c r="K31" s="35">
        <f t="shared" si="3"/>
        <v>-52.933090576033976</v>
      </c>
      <c r="L31" s="26">
        <v>17900.399000000001</v>
      </c>
      <c r="M31" s="32">
        <v>2357.8270000000002</v>
      </c>
      <c r="N31" s="33">
        <v>1097.828</v>
      </c>
      <c r="O31" s="34">
        <f t="shared" si="4"/>
        <v>-53.438992767493126</v>
      </c>
      <c r="P31" s="34">
        <f t="shared" si="5"/>
        <v>-93.867019388785693</v>
      </c>
    </row>
    <row r="32" spans="1:16" x14ac:dyDescent="0.25">
      <c r="A32" s="59" t="s">
        <v>30</v>
      </c>
      <c r="B32" s="60">
        <v>9978.6180000000004</v>
      </c>
      <c r="C32" s="60">
        <v>10045.654999999999</v>
      </c>
      <c r="D32" s="60">
        <v>11784.404999999999</v>
      </c>
      <c r="E32" s="61">
        <f t="shared" si="0"/>
        <v>17.308478143037973</v>
      </c>
      <c r="F32" s="62">
        <f t="shared" si="1"/>
        <v>18.096564073301522</v>
      </c>
      <c r="G32" s="60">
        <v>46360.587999999996</v>
      </c>
      <c r="H32" s="60">
        <v>36439.796999999991</v>
      </c>
      <c r="I32" s="60">
        <v>31339.913</v>
      </c>
      <c r="J32" s="61">
        <f>((I32*100)/H32)-100</f>
        <v>-13.995368854552055</v>
      </c>
      <c r="K32" s="62">
        <f t="shared" si="3"/>
        <v>-32.399664559905929</v>
      </c>
      <c r="L32" s="60">
        <v>119852.68700000001</v>
      </c>
      <c r="M32" s="61">
        <v>58110.398999999998</v>
      </c>
      <c r="N32" s="61">
        <v>38554.891000000003</v>
      </c>
      <c r="O32" s="61">
        <f t="shared" si="4"/>
        <v>-33.65233819853826</v>
      </c>
      <c r="P32" s="61">
        <f t="shared" si="5"/>
        <v>-67.831433766687269</v>
      </c>
    </row>
    <row r="33" spans="1:16" ht="15" customHeight="1" x14ac:dyDescent="0.25">
      <c r="A33" s="63" t="s">
        <v>31</v>
      </c>
      <c r="B33" s="63"/>
      <c r="C33" s="63"/>
      <c r="D33" s="63"/>
      <c r="E33" s="63"/>
      <c r="F33" s="63"/>
      <c r="G33" s="64"/>
      <c r="H33" s="64"/>
      <c r="I33" s="64"/>
      <c r="J33" s="64"/>
      <c r="K33" s="64"/>
      <c r="L33" s="64"/>
      <c r="M33" s="64"/>
      <c r="N33" s="64"/>
      <c r="O33" s="64"/>
      <c r="P33" s="64"/>
    </row>
    <row r="34" spans="1:16" ht="15" customHeight="1" x14ac:dyDescent="0.25">
      <c r="A34" s="63" t="s">
        <v>32</v>
      </c>
      <c r="B34" s="63"/>
      <c r="C34" s="63"/>
      <c r="D34" s="63"/>
      <c r="E34" s="63"/>
      <c r="F34" s="63"/>
      <c r="G34" s="64"/>
      <c r="H34" s="64"/>
      <c r="I34" s="64"/>
      <c r="J34" s="64"/>
      <c r="K34" s="64"/>
      <c r="L34" s="64"/>
      <c r="M34" s="64"/>
      <c r="N34" s="64"/>
      <c r="O34" s="64"/>
      <c r="P34" s="64"/>
    </row>
    <row r="35" spans="1:16" x14ac:dyDescent="0.25">
      <c r="M35" s="65" t="s">
        <v>33</v>
      </c>
    </row>
  </sheetData>
  <mergeCells count="19">
    <mergeCell ref="P6:P7"/>
    <mergeCell ref="A33:F33"/>
    <mergeCell ref="A34:F34"/>
    <mergeCell ref="C6:D6"/>
    <mergeCell ref="H6:I6"/>
    <mergeCell ref="M6:N6"/>
    <mergeCell ref="F6:F7"/>
    <mergeCell ref="J6:J7"/>
    <mergeCell ref="K6:K7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2024-03-22T12:55:15Z</dcterms:created>
  <dcterms:modified xsi:type="dcterms:W3CDTF">2024-03-22T12:59:23Z</dcterms:modified>
</cp:coreProperties>
</file>