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kovas\"/>
    </mc:Choice>
  </mc:AlternateContent>
  <xr:revisionPtr revIDLastSave="0" documentId="8_{CF27C12D-0AEE-4189-B573-FB4ECD4E2126}" xr6:coauthVersionLast="47" xr6:coauthVersionMax="47" xr10:uidLastSave="{00000000-0000-0000-0000-000000000000}"/>
  <bookViews>
    <workbookView xWindow="-120" yWindow="-120" windowWidth="29040" windowHeight="17640" xr2:uid="{9E5284CC-F03D-4B83-A46E-84D71D220E29}"/>
  </bookViews>
  <sheets>
    <sheet name="10_1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L28" i="1"/>
  <c r="K28" i="1"/>
  <c r="J28" i="1"/>
  <c r="M27" i="1"/>
  <c r="L27" i="1"/>
  <c r="K27" i="1"/>
  <c r="J27" i="1"/>
  <c r="L26" i="1"/>
  <c r="J26" i="1"/>
  <c r="L25" i="1"/>
  <c r="K25" i="1"/>
  <c r="J25" i="1"/>
  <c r="M24" i="1"/>
  <c r="K24" i="1"/>
  <c r="M23" i="1"/>
  <c r="L23" i="1"/>
  <c r="K23" i="1"/>
  <c r="J23" i="1"/>
  <c r="L22" i="1"/>
  <c r="J22" i="1"/>
  <c r="L21" i="1"/>
  <c r="J21" i="1"/>
  <c r="M20" i="1"/>
  <c r="L20" i="1"/>
  <c r="K20" i="1"/>
  <c r="J20" i="1"/>
  <c r="M19" i="1"/>
  <c r="L19" i="1"/>
  <c r="J19" i="1"/>
  <c r="L18" i="1"/>
  <c r="J18" i="1"/>
  <c r="M17" i="1"/>
  <c r="L17" i="1"/>
  <c r="K17" i="1"/>
  <c r="J17" i="1"/>
  <c r="L16" i="1"/>
  <c r="J16" i="1"/>
  <c r="L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<sst xmlns="http://schemas.openxmlformats.org/spreadsheetml/2006/main" count="67" uniqueCount="34">
  <si>
    <t xml:space="preserve">Grūdų  ir aliejinių augalų sėklų  supirkimo kiekių suvestinė ataskaita (2024 m. 10–12 sav.) pagal GS-1*, t </t>
  </si>
  <si>
    <t xml:space="preserve">                      Data
Grūdai</t>
  </si>
  <si>
    <t>Pokytis, %</t>
  </si>
  <si>
    <t>12  sav.  (03 20 –26)</t>
  </si>
  <si>
    <t>10  sav.  (03 04 –10)</t>
  </si>
  <si>
    <t>11  sav.  (03 11 –17)</t>
  </si>
  <si>
    <t>12  sav.  (03 18 –24)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</si>
  <si>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</si>
  <si>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</si>
  <si>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</si>
  <si>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</si>
  <si>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</si>
  <si>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</si>
  <si>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</si>
  <si>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</si>
  <si>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</si>
  <si>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</si>
  <si>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</si>
  <si>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</si>
  <si>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</si>
  <si>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</si>
  <si>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</si>
  <si>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</si>
  <si>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</si>
  <si>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</si>
  <si>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</si>
  <si>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</si>
  <si>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</si>
  <si>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</si>
  <si>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</si>
  <si>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2024 m. 12 savaitę su 11 savaite</t>
  </si>
  <si>
    <t>*** lyginant 2024 m. 12 savaitę su 2023 m. 12 savaite</t>
  </si>
  <si>
    <t>Pastaba: grūdų bei aliejinių augalų sėklų 10 ir 11 savaičių supirkimo kiekiai patikslinti  2024-03-28</t>
  </si>
  <si>
    <t>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</si>
</sst>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7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2" fillId="2" borderId="5" xfId="0" applyNumberFormat="1" applyFont="1" applyFill="1" applyBorder="1" applyAlignment="1">
      <alignment horizontal="left" vertical="center" wrapText="1"/>
    </xf>
    <xf numFmtId="1" fontId="2" fillId="2" borderId="6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2" fillId="2" borderId="11" xfId="0" applyNumberFormat="1" applyFont="1" applyFill="1" applyBorder="1" applyAlignment="1">
      <alignment horizontal="left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horizontal="center" vertical="top" wrapText="1"/>
    </xf>
    <xf numFmtId="4" fontId="2" fillId="2" borderId="15" xfId="0" applyNumberFormat="1" applyFont="1" applyFill="1" applyBorder="1" applyAlignment="1">
      <alignment horizontal="center" vertical="top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2" fillId="2" borderId="17" xfId="0" applyNumberFormat="1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left" vertic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4" fontId="2" fillId="2" borderId="20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Border="1" applyAlignment="1">
      <alignment vertical="center"/>
    </xf>
    <xf numFmtId="4" fontId="4" fillId="0" borderId="22" xfId="0" applyNumberFormat="1" applyFont="1" applyBorder="1" applyAlignment="1">
      <alignment horizontal="center" vertical="center"/>
    </xf>
    <xf numFmtId="4" fontId="4" fillId="0" borderId="23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4" fontId="4" fillId="0" borderId="25" xfId="0" applyNumberFormat="1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6" fillId="0" borderId="0" xfId="0" applyFont="1"/>
    <xf numFmtId="4" fontId="7" fillId="0" borderId="27" xfId="0" applyNumberFormat="1" applyFont="1" applyBorder="1" applyAlignment="1">
      <alignment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horizontal="center" vertical="center"/>
    </xf>
    <xf numFmtId="4" fontId="9" fillId="0" borderId="34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0" fontId="6" fillId="0" borderId="4" xfId="0" applyFont="1" applyBorder="1"/>
    <xf numFmtId="4" fontId="6" fillId="0" borderId="1" xfId="0" applyNumberFormat="1" applyFont="1" applyBorder="1"/>
    <xf numFmtId="0" fontId="6" fillId="0" borderId="1" xfId="0" applyFont="1" applyBorder="1"/>
    <xf numFmtId="4" fontId="2" fillId="0" borderId="34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2" fillId="0" borderId="39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8" fillId="0" borderId="40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2" fillId="0" borderId="41" xfId="0" applyNumberFormat="1" applyFont="1" applyBorder="1" applyAlignment="1">
      <alignment vertical="center"/>
    </xf>
    <xf numFmtId="4" fontId="9" fillId="0" borderId="41" xfId="0" applyNumberFormat="1" applyFont="1" applyBorder="1" applyAlignment="1">
      <alignment horizontal="center" vertical="center"/>
    </xf>
    <xf numFmtId="4" fontId="9" fillId="0" borderId="31" xfId="0" applyNumberFormat="1" applyFont="1" applyBorder="1" applyAlignment="1">
      <alignment horizontal="center" vertical="center"/>
    </xf>
    <xf numFmtId="4" fontId="3" fillId="0" borderId="42" xfId="0" applyNumberFormat="1" applyFont="1" applyBorder="1" applyAlignment="1">
      <alignment vertical="center"/>
    </xf>
    <xf numFmtId="4" fontId="4" fillId="0" borderId="43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horizontal="center" vertical="center"/>
    </xf>
    <xf numFmtId="4" fontId="4" fillId="0" borderId="45" xfId="0" applyNumberFormat="1" applyFont="1" applyBorder="1" applyAlignment="1">
      <alignment horizontal="center" vertical="center"/>
    </xf>
    <xf numFmtId="4" fontId="4" fillId="0" borderId="46" xfId="0" applyNumberFormat="1" applyFont="1" applyBorder="1" applyAlignment="1">
      <alignment horizontal="center" vertical="center"/>
    </xf>
    <xf numFmtId="4" fontId="5" fillId="0" borderId="42" xfId="0" applyNumberFormat="1" applyFont="1" applyBorder="1" applyAlignment="1">
      <alignment horizontal="center" vertical="center"/>
    </xf>
    <xf numFmtId="4" fontId="5" fillId="0" borderId="47" xfId="0" applyNumberFormat="1" applyFont="1" applyBorder="1" applyAlignment="1">
      <alignment horizontal="center" vertical="center"/>
    </xf>
    <xf numFmtId="4" fontId="6" fillId="0" borderId="4" xfId="0" applyNumberFormat="1" applyFont="1" applyBorder="1"/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8" fillId="0" borderId="57" xfId="0" applyNumberFormat="1" applyFont="1" applyBorder="1" applyAlignment="1">
      <alignment horizontal="center" vertical="center"/>
    </xf>
    <xf numFmtId="4" fontId="4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8" fillId="0" borderId="61" xfId="0" applyNumberFormat="1" applyFont="1" applyBorder="1" applyAlignment="1">
      <alignment horizontal="center" vertical="center"/>
    </xf>
    <xf numFmtId="4" fontId="9" fillId="0" borderId="23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4" fontId="9" fillId="0" borderId="62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4" fontId="2" fillId="0" borderId="63" xfId="0" applyNumberFormat="1" applyFont="1" applyBorder="1" applyAlignment="1">
      <alignment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52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8" fillId="0" borderId="64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4" fontId="9" fillId="0" borderId="65" xfId="0" applyNumberFormat="1" applyFont="1" applyBorder="1" applyAlignment="1">
      <alignment horizontal="center" vertical="center"/>
    </xf>
    <xf numFmtId="4" fontId="2" fillId="0" borderId="66" xfId="0" applyNumberFormat="1" applyFont="1" applyBorder="1" applyAlignment="1">
      <alignment vertical="center"/>
    </xf>
    <xf numFmtId="4" fontId="8" fillId="0" borderId="67" xfId="0" applyNumberFormat="1" applyFont="1" applyBorder="1" applyAlignment="1">
      <alignment horizontal="center" vertical="center"/>
    </xf>
    <xf numFmtId="4" fontId="9" fillId="0" borderId="68" xfId="0" applyNumberFormat="1" applyFont="1" applyBorder="1" applyAlignment="1">
      <alignment horizontal="center" vertical="center"/>
    </xf>
    <xf numFmtId="4" fontId="9" fillId="0" borderId="66" xfId="0" applyNumberFormat="1" applyFont="1" applyBorder="1" applyAlignment="1">
      <alignment horizontal="center" vertical="center"/>
    </xf>
    <xf numFmtId="4" fontId="9" fillId="0" borderId="69" xfId="0" applyNumberFormat="1" applyFont="1" applyBorder="1" applyAlignment="1">
      <alignment horizontal="center" vertical="center"/>
    </xf>
    <xf numFmtId="4" fontId="2" fillId="0" borderId="21" xfId="0" applyNumberFormat="1" applyFont="1" applyBorder="1" applyAlignment="1">
      <alignment vertical="center"/>
    </xf>
    <xf numFmtId="4" fontId="3" fillId="3" borderId="70" xfId="0" applyNumberFormat="1" applyFont="1" applyFill="1" applyBorder="1" applyAlignment="1">
      <alignment vertical="center"/>
    </xf>
    <xf numFmtId="4" fontId="4" fillId="3" borderId="53" xfId="0" applyNumberFormat="1" applyFont="1" applyFill="1" applyBorder="1" applyAlignment="1">
      <alignment horizontal="center" vertical="center"/>
    </xf>
    <xf numFmtId="4" fontId="10" fillId="3" borderId="36" xfId="0" applyNumberFormat="1" applyFont="1" applyFill="1" applyBorder="1" applyAlignment="1">
      <alignment horizontal="center" vertical="center"/>
    </xf>
    <xf numFmtId="4" fontId="10" fillId="3" borderId="70" xfId="0" applyNumberFormat="1" applyFont="1" applyFill="1" applyBorder="1" applyAlignment="1">
      <alignment horizontal="center" vertical="center"/>
    </xf>
    <xf numFmtId="4" fontId="10" fillId="3" borderId="33" xfId="0" applyNumberFormat="1" applyFont="1" applyFill="1" applyBorder="1" applyAlignment="1">
      <alignment horizontal="center" vertical="center"/>
    </xf>
    <xf numFmtId="4" fontId="10" fillId="3" borderId="20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D8F0E1FA-9698-4733-BAFC-B54345BAD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3FE0F99F-DC1A-4AF8-84AA-66DB15C32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A48C2D6-CAB1-4FD4-91A7-58A9E4E8B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12921286-8F83-490B-8418-43214923E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970CB36-7D6E-4FC0-84B5-24C756DB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570B1CAB-80DE-4C7B-8B4B-F2BEA39C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745F305-173F-4E59-839D-F163B4D7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638A2264-8818-402E-AAEE-06C08F08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BC1EF4E4-58C3-48F4-8E58-242BDFCF5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0016B76-C6E2-4BC1-AB77-785AC7E7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296EBA8F-3621-4539-BD6A-CFC60511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6DE55924-6DAC-4847-B4AA-63712E9A9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E9074B22-D70A-4B15-B484-DD6F7CA8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48D62A9D-B65F-42C2-8B89-3D1670F50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37C99A8C-4589-40EE-836C-AEDA15DE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E5733173-24D1-480D-80F1-7FB4BB9E5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6AD11722-B739-45DC-B8C8-AD1A88DC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FED6F9D3-21B2-4675-93D1-8DF36B8E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B7CE569A-BEEF-46CA-9B18-2366457B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9B205CA7-7CBA-41F1-8B28-0DAD7CBC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298B91FB-0A55-4436-8BC2-95126551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11C59013-EE7F-488E-BAB9-F5492A32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08AE15DA-8C1C-4372-B22C-0D1F8ECAF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E2A633B1-EC7C-4037-A2E6-E53AE5B40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0A30BCB3-CF40-4DFB-BDA2-53766E99E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5125908A-12F0-4B18-BFFC-A87D03EA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08649CAA-D13B-4535-8A74-12E9FB808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07B9F276-54C2-4154-A72E-11058DD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1A1299E9-721A-4D43-992E-DE3F95B1C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05BAC3D8-4C7C-4BC7-B015-F9CE5CAE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15229ED1-8036-4A66-9E01-C7001F84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F3B8A1D1-1C16-4B18-9016-97831089F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6A089D5C-3DA7-4C8A-BE46-F2C35103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1B141501-76E6-4871-B03F-DA85560F9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F182ADDB-1154-4D5A-BE61-D9454A509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8A197D94-22F6-46E8-9EAD-38FD2D07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036A069C-2942-4290-8B33-1B22D220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3ACB2A27-EE86-438C-80CF-5B973E0C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EFF30603-CC46-4463-A467-4AB2326D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0C25D106-8418-41D7-8EB3-247CF583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3233B332-052A-4515-B8FA-FF060BFF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D1F15642-7E89-4123-B8A8-BBD5CE8E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A509C668-32FE-42C4-9345-2252B681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82DCE87D-6F3B-46CD-848A-2CB3DD1C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6444262F-EF9B-4F8E-9C5A-DD57C04E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8FB44993-6349-460B-8D89-86425AB8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E1BA362F-0B95-46AD-8CD5-0C02F72A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6FDA60C-DED8-4221-8D55-8B0E3CFF6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B280F031-A4EC-4070-BC6B-FDBDA9A8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6419DFC2-03FD-4DFA-AC3D-54BCD429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456A65B4-0C84-4165-9BD4-3224D54C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CA842EFB-0F47-497A-B9B6-979FD5A60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73D69D05-DA12-44A2-A4D5-F0FD9668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CD443B55-E4A8-424D-89FF-8E0504F83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5B2A4057-970D-4C0A-8260-E6C473341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D2522E7D-22D1-436F-9E7D-F5C0B53AE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36668AB0-02C0-4FAD-AFAD-A94C7BE4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78E6EE7D-835D-46DF-A99B-30BDD50B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26977D77-BA15-4F1D-A55D-3C96ED605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174B1124-E906-4D57-9E15-333F584A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5355E95D-16D0-44A6-8C72-66CC8580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4DB288EC-205B-4455-90CF-092AB9F0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B93F107A-A611-426F-AC5E-0DB6A09C9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899AD908-C0C3-41E5-ABC9-2F875307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7073B928-55F1-4454-A984-7A91C4A4F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F86FA715-BF47-4499-8095-3CD2469E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5B3EEA0E-438E-4377-A2D7-41F98B1E2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1F3132B9-B3A6-4A16-915C-28D4800C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6219B7DD-02E8-4135-9F45-C98F3E44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06333CF2-1B2F-409E-B530-7218A9D36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2A3AD146-047B-48F5-80DC-4A70995A7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005DF7DE-89B4-40A8-B19F-FFAEEED8F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1C929EED-8A1C-4C3A-A505-AD534BF9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0AE47E2D-47B5-42E6-9930-7E15222F3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B7A60636-074E-486F-954A-226B12F7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805DA1B3-71E2-4A33-B315-5C7B78D2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5FA1C742-D67A-4217-A796-BA4C420C7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F38AF189-6E1E-4F6F-B658-6430BA65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3548F4F1-5BCE-4BD6-A40C-ED2145A8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F884EFF1-C8BF-4BC9-BB4D-90FFF3B2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7F227648-9DB9-4C44-84D0-62EE49F4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4FE99BD3-3B03-4094-9424-CB804A89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6B69038D-72E0-4404-8B71-C1F5F3DEA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F1FA28AD-BA5B-4295-805F-C7688CEC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F9499B90-E432-4DC7-9B3C-A30B12F42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6443D8E8-A7B9-4015-AC2F-3893E9CA5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7121C078-16DA-46E5-A6CF-702A2CE2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BAA6032E-1E5D-4DF3-8A9E-B54554C6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D3E8FD31-13A6-46C0-8797-CEDD248F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3BA029F8-97A2-4C9D-97B5-133CE431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CA469CC3-3284-4192-B73E-351C346D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1203EDFE-9ADA-4F43-B11B-6F9AF253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847AC5F9-C673-4FFC-A669-BC0F7B476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17C279B-40F1-4D6A-985B-E4741DB5A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F3C5C08D-89C4-4BC9-A1DC-D5D77EB1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F3941648-F7A9-403D-A115-27F9924E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131DDE60-CDD0-45E8-902A-EF20846A3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26910565-9E48-40C6-92AC-1B48867AC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3A9FA558-EC94-4F7F-BC14-B1DF6A1E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D6DA422C-AA82-4B91-B27F-C1FF0823A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52BA6317-ADAD-4BCB-B3A6-CA0E6F48C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11273308-48D1-49CB-86A7-262B5413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53654264-F413-42AA-BB93-E3C4BA17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31FD6677-20F3-45AE-9142-596A3AB3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DAAB94D8-67D7-4E47-A20B-52A968A5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EB65DE85-36DD-49FF-B067-920EC41B7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8EDC16F6-BF5F-4C49-8CD4-06F66C0C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1444001F-6E59-4035-A620-06A6FBE6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096FBDF9-D937-46AB-8EF1-2E38D59CC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56147D03-1E6E-4FAD-9276-A849D794A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61CB3330-7E52-4FE2-9075-E9F3A14DA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0823E9CD-DFDB-44FC-827D-8DB3798EB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220ED07D-2E7D-4C6E-B334-098F85E5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32FF241C-F6F6-4A2F-8FA0-0777989F7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7E1A93A2-58C2-4E58-BF74-183514A8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66906933-F2CD-4909-BFA4-977AEAEC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67F5969F-16CD-44F1-B5C0-5F1DBEE5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C9742C5E-6254-4C25-ADDD-447F3CA3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8F2D1F32-54DE-4CB3-A8F9-800C1B91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CFA13EA9-9C9A-49AC-BD88-49E80D05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31F29277-6BA1-44C8-AA58-234EF16D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98633B8D-04E1-4203-A98A-33402764C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014BA82A-1171-44BD-940C-81164A60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C8B8BB0F-BAEA-44DB-A030-B33C5B82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7ACCBFB3-A3A6-436D-A34A-9DF67334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0C3B9CD7-1FBB-4A8F-B22F-B0065D895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75C8E177-8ECF-45CE-A825-8FF65C9A3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B137A070-990E-4C45-8BA3-408FD60E1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E5E2CCC1-3EF2-4897-A760-28D992649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B7D07FE8-37AB-42A2-8B02-D8CDB0F0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659D48AC-FEA0-453B-BF9A-F4DD6B438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0EC02625-FA73-4BF2-A375-D4AC5A6D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D104770A-19E7-4050-B62D-8D7710CD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5EF04D13-A67F-4F88-9022-0CC99678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7F39D9F9-9A38-4A15-AC40-958555874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6A1530AB-ECB6-411B-AE30-E0728AE8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4BF71337-BD47-4E51-B87C-3A75D563B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3CF7FB0C-C749-45A2-BF08-C9CC2558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04BDFC2D-380C-4158-A335-9D07F1892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943018BB-7C4F-4F92-8492-A7C2D9004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1821EF82-640A-4DB5-97FF-1D8C087F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34983966-E411-48C5-8667-445C3E94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41A72717-8BA9-4D38-BCA2-F1969BBAB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D25534B9-5245-4D54-AC0B-35B17856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F13C52F2-F9EC-4F37-BC88-0B5E824A0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D36657B9-38B7-4ED7-A62C-78BB6493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FD6EE886-CA2B-4AA5-A7FE-C625491E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3DA9DFBF-2ABC-49FA-93DD-05598F80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5F469E8C-7E3C-4ABD-8087-BB3DCDC50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AB705C15-601B-4DBF-83F8-9710EA94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9ED1F719-D77B-4429-8E30-409CB06A5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FA2C88CF-FC88-41A5-8D06-C769386D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D970C0B8-13C4-45DA-AA25-76433D48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6EA58745-80D7-4BA0-B2D3-465B3B0A5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E8ED1C09-3F5E-4452-A259-B0B6A12DE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CA4F773A-FE5A-4849-804A-4BEB0360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5FE45AC6-382B-4C56-9E33-9A9109D46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2D60CEBB-B25D-4193-8A0C-653F0489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74BE01EA-7280-4ED9-B946-C47212AB6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4DDC7ACA-6F1F-439C-A71A-6F1D3C17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BAF91EB2-1D5B-46BC-8920-C865F172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AFCC08DA-F830-490C-BBE3-338B5189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C084CD4D-6A68-4BA0-B53D-E3747CBC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6FD84D16-33B2-4F6E-9FB2-7A1F97C17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BDEA5C51-9291-4FDC-BA87-8E00C4F59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65E3E9FF-2128-43B5-9281-30C1B5DE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F4CDC930-8F92-4854-8119-F916095F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66EBAC5F-90D6-44E1-B0C5-41129559F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8C6AAD95-B361-4AC4-8C07-8C2F1035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BCA08D2E-97E4-44B4-A822-4D4B9BDF6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03A3566E-82D1-4CEE-94A8-DA9941034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38C314A0-CE17-400F-8100-9D4E38DE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463361FF-E747-4832-B991-77466B360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B6DE880E-95C7-4AEA-9E0E-A41CBA3ED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7F4C5BDC-2395-42EC-B20D-FA9C9807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6AB1FC63-BF8F-4124-B420-08945BA0D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D606E05F-F466-4FA9-BDFC-BAA99D1C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DDD01A54-51DC-4256-AD6A-9E870B71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B8FB4140-9BE9-4C06-9422-D3D84EA31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0961BB45-D354-4BE2-BD8B-BBDAA2364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AB676669-6BEE-455C-B197-0F08E0374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185ACC5C-4B6C-4A54-9C97-50310F72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03BB9651-870A-4B14-8A39-47813167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FC6C0D4C-09DB-43CE-9AC1-19848F13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0EF91869-047C-492C-B904-1B8DF58E4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C1EC676A-9F23-4A6D-857B-09CADCC27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B3CB0DB3-F63F-438E-970E-113098FF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69575D19-3A49-4511-B37F-BC76B57CA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14765D5D-A0AE-41B9-9DFF-B61400C2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D4F6167F-0B75-4B2E-9BFB-88C7E0E2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B14E91CB-D18C-46A6-8528-07195721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22F9466C-9E24-44B1-B11F-050695060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9EB25BE9-7E94-4617-BFDC-4CC75EA3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A98D0AF9-7ABE-493D-A316-E728F8710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FD459312-D78E-40B0-A314-A1CCB0A4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9573E702-FE0A-4DAC-9BAC-378AB2A42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1955FB7C-8F96-4907-B152-6831D977E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184DB935-82F5-4612-8B66-73E016342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FC4EB40F-1C35-4BDF-AEC3-173CE8550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27D388A4-0491-4FD7-B317-6A99E352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62BEDFA4-9157-42A8-9884-93698969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1DFACE8F-0BCA-421D-A0B7-BE5C59D20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8538AE3B-977E-416A-85A9-36ECCDD5A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5F12B3EA-B310-4E91-AECC-C55654762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20164CFF-1918-4ECF-9329-53F4E5CFF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20FF0D94-B015-46D8-86AD-13BEFEA1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891A0F9E-A9AF-4BE5-B30B-050986949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A0BB9BA7-D64A-415F-B661-83F0F9AF7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B96A50D4-8D2F-45BD-9F6D-700A5115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E0DF2433-4285-4716-98A7-E1704A156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9E7BD043-3ADD-46AB-917E-3152521E6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2B6DB093-0E34-4674-93D0-ABA87011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721B1CFA-17B1-4AD6-8D8A-691249727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4D17C41D-8679-4CC8-B7F3-C40A537AA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D71E6E0B-2785-4D59-8917-7C8CC442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0DF841AD-7C68-4F33-A59E-E2DE4ED8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2AA18F84-4D61-40C0-99F2-5E4ABC3BE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E1AE8DBD-272B-413B-90B8-79463F5C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E1436B5B-B0DF-4BA8-9D1C-27037CF74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81787B71-0AC0-4D96-9448-B581BAE3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091E295F-6554-44CD-8BF2-C816A923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72ACB897-79FC-487F-9F84-85EF5D50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8B7937CE-2121-4BD1-BC66-47CFEFC9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91E49C4D-6D3A-42F6-92D0-D9C774EE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FF58582E-15A6-402A-BACD-5FD5FAD5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CD76D4C9-A6D3-48B2-A03C-A387CE3D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6C914D51-1F57-41A7-AB9F-83BE981C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9DC4EFC2-60FD-4462-A4DE-30BD244E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E566E50E-3878-4A0B-B275-0C5591D1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39A7A201-C25D-4949-B1F3-4642AE05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481A10D2-FC94-48E9-8236-9CCAEADFA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E79FF4FA-3A79-4C93-8C24-8728E1965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71F37D21-6251-44C6-B962-BDF89BBA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FF3413E0-8429-4FBC-AE2A-0CB53977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14FA7BD6-5B5D-4878-BD21-BCF3BA633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A4F16541-5671-4351-A050-432345AD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F2EDF0EA-6C67-4D98-BFA7-7E9301291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B873EDB1-2F40-4DC0-8B2D-6694DABB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8510842D-A7FD-4C11-95B3-59A82D9A0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C8F5BC05-E631-410B-BC12-FC9E375C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6FA60F74-C2BB-4660-8EB5-584B3740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9095A9D6-C0DF-4D9E-BC33-B0D3BDB2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DD70FCC6-430D-4723-AC4A-E21A1EAD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78C9F3A4-EC7A-4CD8-86ED-8B1FF3FF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C0C7EACA-9241-4B9A-B962-5016159E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95929C1A-EFE6-4180-8F33-E66E0424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11617FD6-23F4-453D-9DA3-E3B7B721A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AC6B8504-D4AB-48C7-8FB6-78A902CD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21695535-7EFB-4C6C-8611-20D98AED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EFC293F6-177E-4145-A5F2-0A460104A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87CDC82D-E6FA-4A20-8D47-A9B262B90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846B00AD-BA76-4899-959D-2303410C4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34B2254F-5301-413A-9F17-448415282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208D7E83-BBFD-473F-A6CB-47AF1777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5BC3B741-DFA7-435E-8874-6068EDA8B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AB02907F-6335-4010-9A6B-E57C3FAE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C48646C2-DEE9-45AC-B123-7DD54A5A5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0DF4FD58-A461-4DDA-871B-ADD43CE3D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898F3CD7-53AB-4D2A-8172-982FA9E25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971ECEAA-DA2D-4634-B7A8-BCB26A1A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36E9127F-0A67-45ED-9A78-F2A7CC833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146DED6C-D173-443D-BC31-56E15675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8C0A40BA-BCEB-44AB-AD3F-D8BDFEAC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F001434A-BD1F-4993-A8C2-9BC40B595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AD1A995B-3271-404D-8776-631733A0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3A3FF332-1325-4D14-BD27-6A09D896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379EFAA7-78B5-4E18-B23C-15E9FC5F1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D9BE7B97-D448-4949-8536-2907A293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C082E7D6-3382-45F8-9BF4-837265E8C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D8720CED-D036-4C7B-A37B-729FAC97E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35A82216-2069-4E45-893D-A74E15AD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59C06FCA-1B74-418C-8C07-176E7FB4E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09AD161F-64B5-4C79-BC05-71AC7444F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8CB40765-7C55-48D6-A98D-EA5653CF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51C5FE26-6269-4A59-AFBE-ED5404333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48484DDE-D4E8-4EC7-819C-07A2F4B70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D8274797-2AF5-4EF1-AE5F-1BBBCACF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ADE2FBC2-BCA2-4B89-9A42-0ED699AC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33864E46-E271-4CFC-8D36-482F970B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E32B8103-4D5A-488D-B600-83FA5E3C1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B6B46175-B79E-48EA-A783-6D92556BE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C73603A4-B278-4415-9D08-A8171946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2CA3AEBF-E85C-423A-8577-3DB57881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650CDD5A-B70C-470A-AED1-683AB9F7C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27FB9A4B-760B-48CA-9AB4-E4AD7D505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09D42AFB-3FC2-4437-B6E3-057E9BC86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B04440FE-0684-4154-AEA7-473683BC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5CB70FDC-1979-4431-A6F7-1E6538EC1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DD900D41-7D12-4876-AACE-0B1C37C9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D59B3105-71CC-43AA-B188-66443BC4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7694CA9E-1239-4B15-892D-EDF3BB33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CA2CDB78-6112-4CF6-A0FB-2B0CDBE5A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AFCDF002-817C-46CD-A87F-BD52C8051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52D53DB1-0542-41D3-84FF-C97DD842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63D6F5CD-29DD-4220-BFF0-F4CD46DD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E4371773-CE44-47AE-80EE-972951BC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C88F2E70-EF4F-4CC3-A23F-644D7734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B513A92F-D6C8-4700-883D-4AB742D9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9543F5A4-CC9B-4024-B185-8F050C1CB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F4B24B2E-E7CD-4778-B306-1DA8C42F7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DB92677D-8A4F-408A-9438-ECCE2038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BC0C5385-5110-40B0-A140-2072CC24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69F3B0A9-B2C1-475F-9E6B-6523423A6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E7706271-782B-4CB4-9151-7E863BE0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BF6F9D3D-EBD8-449E-B125-96DDADDB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9F5FC15F-C13D-4757-AD83-2D700E3D9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3605FF8E-9F7E-4E36-BAB3-79CEDCFE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547D3D33-7684-44C1-8375-ED95A8E6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AB05F7BF-1A07-4B98-A983-476D51977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E41AF91A-9F5B-402B-8BC9-9680BCE6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99E0420D-4879-4ACA-A771-3612E92C3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2FF8C3AB-6816-43A0-8570-5E852E29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58E91283-2240-44AA-AD9A-2C937262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3B5DA5F6-2392-46D5-B03E-14B5753A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015E53E4-0888-4CC6-BCD7-8AC756597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7BA3F7CA-7418-41D2-B756-F69E37E5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CBD3AB28-9CA1-4823-98D6-C86930C5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FE3C14EB-90B1-4DF7-9C04-5056A2B96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27A81737-4D36-40BD-A348-A42F68BC1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7910DAAC-BF59-4C53-9C9D-9056BEC4F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132E2059-F453-46AE-BE91-AC5699717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95B9602E-D6AF-403D-A703-0CE448FC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025E5C17-4F8E-4BD8-BFEE-062AB6481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116A817E-F79F-4567-B631-A88C0A1F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E57C7112-D26E-495A-A711-5C03598E8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0D516D91-C1D5-49B4-8415-CC995DADE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AA7C7940-3ACB-4361-829F-3214044A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779D1BF8-3886-45F8-84EC-4FDF088B4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7394107C-A9F9-4E0E-A99C-82A1A290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7B8A4EA7-445F-44BC-BBDE-D38AF099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7B920C09-D361-4B58-B0D7-E5CDAE2BA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D3967B6E-C3E6-460F-8011-0DE11F2C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C7E6B93C-05CA-44E6-8781-68D17BE36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5345CFF6-8737-4CEF-B9FD-EE2B0F659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A395F9FA-6EFA-46BE-84B0-2C7D57EB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19625FCF-81DA-4484-80CC-4FFD86F6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704FDA45-A194-4D7B-A14F-6ADA4798B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D704A491-147C-4463-A190-603A5C86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80D8BA8E-64D0-4EAF-B661-E7F561E08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B3542D0E-F2EF-458D-A9DE-0354BF7F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8E744502-09DC-4E3C-8E56-4BAC27E9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CDB5984A-F3B7-4FF2-9BEB-44103343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013C6ABE-9B49-45CB-910A-832E40B3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F90D75B1-E4CA-432B-AC34-7F90DDABD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AD33CDE1-DB07-4E23-BE25-39916F83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70242B2B-BEE9-4EE0-BC54-89960CBF5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5C50986F-D0A3-416A-82F8-4E821023D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F0EC3E85-C9C5-42F6-B10C-423F9EF4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176633AE-529B-40BE-A3E4-B7B25B496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B3F33C2B-02B1-4009-8D5E-7F8B37C7E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BE54266A-4DE2-40B0-AEDF-8F2D941B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3352507A-7FCC-419E-94D0-5D9AA55E5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38B6FF0F-E9A3-47F5-8052-5C4BBE5F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C6D2838A-FE17-4D2C-AEC0-505638B5B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066967CA-C51B-4586-9EC6-B9FE96A34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3278E420-BDFD-465A-830C-211D35C5B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6CBC835B-9FE4-4743-B16B-C0B86D07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21535D65-CC7D-48C7-950F-F06896FC3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88A1458C-7DA4-4E4E-B3A1-8C72B574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32C1B0CD-CC14-431A-9A7A-353AD1CEB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F84ABAE4-9C3D-4F0A-888C-E95BD347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CCA4ACE5-9C13-475D-9DB9-AFFF77508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400C4365-0740-4203-A0CB-EFAAD4BFB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D2F9AD0E-5BF6-4BA3-BA3E-588F144F4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A1A2F9E3-D759-4CCE-BB47-FDB277B7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7DCF1803-765A-46A6-8A0A-06DF578C5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636930E9-C1A0-41E9-B8D8-9C89A156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F40F89E2-3143-465E-8B52-9B7E18E16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409458E1-1BE4-40F8-AB06-BFAA0A6F6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B4C118E2-D39B-4D45-A8E5-02102DE8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99BE3F07-0992-43CB-AB3C-06A28D3E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8577B4E8-F3E3-441B-BD3C-39F6399E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E468DF11-9F83-4731-B2BC-40CC8D3B7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F3A903DD-BBC0-4AEF-8CAA-2FDE3769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C387876A-A41F-4641-BE3A-B3EC0EB3B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36251CC1-0FC9-4584-83C9-B6B965605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7CEDB327-E0DE-48AD-83AE-FE9F2928E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886C1D86-2613-4796-8272-8EDD83C10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D0E24C66-B314-485D-B1F4-C7C2504F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98071A2A-0424-4890-BF9A-5EF9A3F3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03C3C2C9-C898-4043-B256-DA27D079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42133BEF-1CDD-48DE-B7E5-10F65E5A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7D3041D4-8338-4453-8431-71361C82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16AFEDE6-0A81-469C-BD80-D356BAAD9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C1052B4B-2306-43B9-96E1-7626227A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2016236D-5FFA-401E-B62F-0355E9698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B9409A10-BF73-4710-BED3-B1D9F7128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7D821511-FB9A-423B-BF7F-261D92DC4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FA4CFC4D-F4C8-4A40-8F11-5FE0DA99E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B59E65B0-2E94-4708-B6B3-020D6018D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46CDFD97-5C80-4D5F-BECC-2E9DECB4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861AD130-7F61-4454-A896-F58F3051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8B2F406F-A9DF-4A2D-A752-722FDD78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47D679D8-CC74-4595-8E9D-30D75E4C1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9C91D679-5F58-4C7A-8287-748C8E211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E5381E6A-7C06-431F-8DF5-CDBEDDAA5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08CBB7B8-B6EC-4697-90EB-1208CFE6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04FE12A8-6062-4B29-944A-E491FAFA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75D88134-D755-46D7-A7A6-E26F723E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20BC9A23-A771-4D26-BE1D-5AEEB65D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BA870FE2-155C-4792-8F66-0427E450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9615D2C7-C205-48EE-AB33-CBF574123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61AA4877-C31E-476D-A264-ECD15AA3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10C23AFF-ACA6-483B-A463-7766C430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C5665C01-E9D0-4F2F-94BD-7B2AC2EE6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3C1C9898-A039-49A1-9CD5-1F727A69E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5622AC6F-F292-4F32-8A79-178B514A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C08B9FC9-76CB-40C5-9500-9966FF841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1D5F5C3C-2E1F-4AE0-9ED8-86DBA026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E6CBF46B-C34C-409A-BD01-B26A0994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02CCA32D-CED8-4BF0-8585-610FE8F7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3094F983-2C49-41E1-8441-077306396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E3F69851-FAF1-4F71-B4E0-45C5EA90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F7FBB5DF-D3B0-455F-AB19-838537C8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B7AB4B28-91DF-420F-8F21-A1DD4280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42C7A48F-4E8A-48F1-A0AD-CE0FE82CB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47E349B6-B898-4304-8CE9-8B1D887D8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15ECC424-D629-4EAE-8536-A5101225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2765C86E-DA8A-4D69-B6B4-112EDC949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193E908C-1BDB-4AE1-95AE-8CBFB65F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858F8351-3D07-47B0-9C6B-6D7C84768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96D13160-C84A-4E30-84DB-0186BAEA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78CC3A6E-DEED-40AF-84CB-0177C7D8D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BA7E9073-3C3A-463D-A77C-BB2B9A28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6A9524F6-2CAB-4774-B333-6A233061D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C9888A86-B78E-4178-9908-26A48CD3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03DD4487-1601-472D-B419-1A60A80B5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4F8076D0-EE69-4B5A-A21E-7F0E24B03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1C86953E-60B7-4329-9E64-BB73AF47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E5F2385C-D854-405E-87F7-520EDBA4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1CE246B9-61CD-454F-A4E4-13046FAFD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54FEB60F-CDD0-4AD0-B7EC-3D60CAA9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793D6210-8567-4E16-B2C3-D4CEFB8C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39459FD5-95FB-4FC3-8295-A59FC1A5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96EB9519-A08D-4EBD-8126-6F52424A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00B9AC96-8DDA-4430-9F48-A9F004E1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71C758FB-16F5-41DB-A55A-A9263871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2A517D92-1656-4049-BEBF-CB1D2571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0553754C-689B-4551-92E3-1598410C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90D80520-D167-4640-B94D-084BB77F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CBADE260-A1BB-477C-A072-FE680C5C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7229FF97-4A2D-4364-B819-EA704DF7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7D57E762-9BDE-457D-90BB-7C92192D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8477A393-454E-4F89-A479-97D9B72A3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CA28994B-0E30-46DB-ACEF-99AA5E93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1FC2BF1D-AD1E-48AD-AA84-56D0FD654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20B57B6C-F099-4D3C-8F2B-15B0CEB0F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8D61D746-5A57-43CA-B0AF-58AACA5CE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B9EBCE52-C0A6-40AC-89D3-560DFF6DB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BFC9CB9C-71FC-44DA-B1EB-C5F24415B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4F493923-1A86-4948-9078-C1682656D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519F18BE-3605-4495-BA5D-A49BA2FB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E939B5C3-ADD0-4DE4-9464-3899F8D2B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9933DAE5-50D1-492B-A661-FAB2E0E5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232BC328-B81B-4A70-A094-F5B51729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4453F671-30B1-4497-A592-9780E8BD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70159230-4DA8-45B6-B420-9CAC296D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B19C646F-DE9B-41CB-BA7C-0EF45EA4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B355CE91-06B5-4062-89AF-24CC92B9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AF8F7B97-1829-41EC-A47E-E5531EE1C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5A043F12-667C-4248-9189-3CEA308D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1FFE5808-6123-4DD9-8047-5918B11A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E05CBF2F-E3F9-4169-927B-8422B04C6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F1568A5A-A274-4AE9-A443-5524300E1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7B0323CD-FFD3-4197-B538-C13E025E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0066C4C2-7829-4E84-8CCB-DBF2DAF9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47C6B129-E511-40FD-9738-A7A28B3FF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B4225F57-BEE2-4EB8-AB45-6486B377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DF32150A-BAA3-456A-861A-2879C394E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5C436415-D542-44F5-B1FA-0A5CF0C12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281FF645-D079-4C9B-B20E-483C224D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179D6C04-78D0-43FE-9FD6-81C2565A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59A41105-6625-4C5A-A3F5-0B77D2072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7F2E875E-1A40-44CC-81EA-FD3EF874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80438B49-4D81-4AA0-B6F6-DD561CCA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05EF07C3-09B5-40D7-8FEE-42E9095B2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DC6CFF1B-1CF2-4350-8C04-0FE6967A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D65DD3A0-D719-4C0B-8029-649132500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B4B235E7-0982-4C04-96C1-7BB5E8F0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2C66B0B5-135E-4927-ABAE-FA1F5644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70B79045-D649-4E66-AB49-3D50B7967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F82A20D3-15B7-41C1-8D75-F4AD324D6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170E4358-0AD6-4C6C-B9FE-61CC8059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C293AFBB-1999-45F5-A789-7A140E56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C18F9381-95A4-48EC-A9E1-EF9DC66A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15C2909F-7E2D-4F58-9EEC-E4E71A27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035F975B-6B19-4ABE-8BAC-05AA2711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F22330C0-6CCF-4144-94C7-34E3AEEF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9284532C-87BD-4B33-9E00-84015A22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1C6ABE57-4523-472F-8316-10A34F060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7CFDCC5B-F2B4-49DF-9881-38692A22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002D5142-BA33-4B3C-94D4-389AECA57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7ABDEB4A-0AAC-47A8-B2EA-56DB4BEC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FB4D3E48-F26C-41EC-95DD-3D377BE1A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6" name="Picture 2" descr="https://is.vic.lt/ris/space.png">
          <a:extLst>
            <a:ext uri="{FF2B5EF4-FFF2-40B4-BE49-F238E27FC236}">
              <a16:creationId xmlns:a16="http://schemas.microsoft.com/office/drawing/2014/main" id="{0B778C5D-99EF-4131-AD0A-3978EA84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A8A8ECC7-CD1C-4ADF-AFD7-639DBC3E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8" name="Picture 2" descr="https://is.vic.lt/ris/space.png">
          <a:extLst>
            <a:ext uri="{FF2B5EF4-FFF2-40B4-BE49-F238E27FC236}">
              <a16:creationId xmlns:a16="http://schemas.microsoft.com/office/drawing/2014/main" id="{AEF43582-83E7-4AED-AF50-D42848670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B2D168AE-EBCC-4ED2-BA95-3B03F5D5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0" name="Picture 2" descr="https://is.vic.lt/ris/space.png">
          <a:extLst>
            <a:ext uri="{FF2B5EF4-FFF2-40B4-BE49-F238E27FC236}">
              <a16:creationId xmlns:a16="http://schemas.microsoft.com/office/drawing/2014/main" id="{D04FF3C3-A661-4D33-9D9F-6E5256886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A84F9EA8-673C-4DAE-9A05-C7B808C1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2" name="Picture 2" descr="https://is.vic.lt/ris/space.png">
          <a:extLst>
            <a:ext uri="{FF2B5EF4-FFF2-40B4-BE49-F238E27FC236}">
              <a16:creationId xmlns:a16="http://schemas.microsoft.com/office/drawing/2014/main" id="{BE87001E-25E2-480D-8774-D846FD94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C1BD57F9-A3D3-482E-9823-9C041BC55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4" name="Picture 2" descr="https://is.vic.lt/ris/space.png">
          <a:extLst>
            <a:ext uri="{FF2B5EF4-FFF2-40B4-BE49-F238E27FC236}">
              <a16:creationId xmlns:a16="http://schemas.microsoft.com/office/drawing/2014/main" id="{44F37E9E-8A6A-4C2D-9C57-3317C4232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42314276-91FA-4AB6-93F5-1CE56742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C6CFF2D9-8E2D-424A-A106-CAF6C395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0CF52B29-BCDE-4033-8A11-6A3EDE807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E0825DAD-21C3-4DFB-A527-232568C8A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6B7B2A19-6147-4F72-95EB-7D7D109E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66712782-D644-496C-98F7-8715C2B63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019F4834-7490-470A-90DD-D42F9D95A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9685EF83-9F90-4ECE-BC5D-5009DC50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9A76F8D9-2289-4149-B516-7542EAB4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974C0638-6FEA-44C7-8BDB-A6A7E8593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DB8354E2-4DB5-4AB5-B260-42D89537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52F39FE9-2F75-484D-AEF5-2CA2D73D9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C79513D1-C516-41EE-8F94-F350FEB9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357EE69D-3409-4A75-A1AC-D06FBDFA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14012D56-E42D-45B8-8B83-9164270AC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E94A0203-066B-4643-B317-AD20433D5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0B9A09D8-5E51-4B77-ACB3-4E1BB1EE9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DD1B1F2C-A06B-4DA8-A83E-4A2A90443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94F7493C-4C55-412C-8511-C3CF49744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6DAB41DF-F351-418B-8939-43F35F9FF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9996112E-8776-43D6-BCD6-5C84F873E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AFEBD4A3-2714-4842-AC10-25C6BF5C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3A77D3AF-31F9-4BAB-AEBD-416016B71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098CA504-DBCB-46EA-B670-1DB92FAA6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D9DF43F4-760A-4FC2-BC0F-5A2C9C6AA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5EFD03C6-06A4-43CD-A146-B5FC7137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0FE87478-DBF3-4B7F-B35F-C9F14A33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FC1F38E5-CC77-4438-8591-1070CF536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47F40DC0-8AD9-47EF-87C4-14AC8D90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EE2C8C02-BB6E-4B7D-88B9-F37476B7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2C413473-036B-475A-BFA2-D4A20308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F4531318-8C49-4FC2-AB95-A2D22D38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1A5E5CBA-3E4C-49B2-8D91-1256DF8CA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75CC3122-2880-45FB-B65C-DFB68DFDD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61545937-A087-4063-9737-1D754B0F4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70B5B350-3162-4AD6-95FE-382499CA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16CCEED0-F012-4CDF-A4CF-86E32CDA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9D56236D-59E2-48DC-A279-8C42D8918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C8C374B4-1228-40EC-84D0-0542F927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03718383-2D5E-49E1-902B-5BCE37B68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954B0A6D-1C88-40C5-A950-57BF30998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F76A4303-4DC9-4708-87CF-E940E5D38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0599AAF8-91FF-4142-A1AD-81292969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33E6CCE0-31E4-407D-B3E7-2DE253A8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2EF2A561-5F62-4BA1-ACC6-594D4DFF9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F95FC2C9-ECC0-4A54-96B6-D24941E7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6D2393C2-A706-480C-AA7C-416146CE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A817E9F9-C0F1-4234-99C7-1DB1BB7FE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D3311045-7EA8-4E81-B91C-F598EAC4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21DA29A4-90CA-4412-A1FC-532132926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60FACDC1-2BD7-4DED-8322-2CD5417F3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F0D8A67C-6CFF-4CDE-B805-E935C21AF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63AE4734-DF8D-4FE6-B8BB-65FB75AC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3A4DF203-9306-4A31-929C-2D508F83E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472ADE57-2E78-4BFF-95C1-5EC68078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1F3609ED-05DE-48B0-A6F8-CB2F38301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93432CBE-C669-4C74-90B9-929F21DF6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5E05AB14-D99F-4F17-90DE-40FC96AA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E2A25580-1A8B-45FB-A038-BDA8037C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D5AEAB8C-52E7-4AC8-995C-8D9C4512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DB3C84E3-394C-4EB4-9C3B-B087F0813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9A986D4A-24B4-485D-AB03-3A91B158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8B31DC3C-61F9-496D-BD41-7BC57BBB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FF04B57E-B330-42C6-B711-1CD6D989F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8B91E420-9C2F-41B6-91CE-70A38E36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39E53630-0E46-4C0C-A0A8-A9F76915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FC0E6E60-9269-4F00-A34B-A9943AEA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CFFD75AB-01DC-4CE1-8B29-22D17493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FBAFE233-E08C-4223-A9A5-5F65BD59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98407EF8-B60A-42D6-A2F3-AAC1D3D7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DDB59FB6-5C11-48C0-B5F3-B35092FD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958FE236-0BB4-434F-BE4C-B13CFC73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0F476274-6091-43BD-A8CC-8F5CF0FD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95174E4B-939F-46BC-A41C-3EE4FE562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5B9EA41E-EED7-4A77-828D-845CE4512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6A11ABF8-C317-4DDA-B70B-51523362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D618FDBC-BAE9-414B-8A14-A1664E7F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570E4554-A418-4FDF-8565-B67A67D6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6B1C410F-878A-44E1-ACA1-7F48A0D9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EF4BEBC3-AF72-44A2-AA7F-021AAFB1D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595EA1BA-C008-44BD-8BAC-8A4AA9DA2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65C4240C-B682-4F1F-AA48-42D87838A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F9C597E6-8150-4A47-95FA-C24BC304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8FC53532-F8D5-4BD0-814D-04CFCBBAA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87F20C2C-6EA5-4B88-BFB0-126F4690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624E044F-7DE1-4DE9-A6E9-DAA13B4E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BE7179F8-47DB-42E1-BE48-D3CA092F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6EA20FEB-ABB5-417C-9963-0DC2C1091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E265B21C-FAA7-4AF9-BF82-1AC3B97C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5AF19224-33F0-4C47-9D7E-582253177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CA075BFC-599E-4738-8186-7BB4720C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326BAE74-1528-4CE3-9422-CA0CC2CC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9B7D16CB-4241-4C54-B769-9D40AEC2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7DA7B014-9CFD-40FB-8740-4F41687CE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0B9BE298-F141-464B-BE56-34821D834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FB24A94E-CDA2-407F-BF76-450BF7DD1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E38404B7-3260-4B5B-8C7F-5A368592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FC9DA42F-FAAC-4E60-897B-0FF19225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B5AB8FE3-4DF5-4AA1-AE4C-F22CFF45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36FE6298-777E-44D2-89EA-8E40C91D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31D7EC6A-E4E2-4D4C-AB05-C76328E84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A3B9EA9C-08D6-41F4-8271-297ABCA8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EC302BC2-FA2E-4B48-93E0-ABC8978EF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8067A2F2-282F-462E-AABD-B33F69C5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D6365520-E1A3-42E9-AD98-7E561AB79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555B3462-48BB-4EE9-98EB-B3534CE8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7DF1716D-4EF3-4972-925C-FBACE066D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5111303A-1D2D-4B6A-A076-96E6C6084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EA871B87-28F6-4C11-A8C1-86802BEF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D6DD1DC3-9A1D-49C9-A843-7381602A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328C0453-DE0B-4472-9CA1-56ADDDF1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85E74506-AC2A-4FD4-A60D-10C99133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32D7E3F4-B9E1-4668-9870-F8EBBBDEC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8" name="Picture 2" descr="https://is.vic.lt/ris/space.png">
          <a:extLst>
            <a:ext uri="{FF2B5EF4-FFF2-40B4-BE49-F238E27FC236}">
              <a16:creationId xmlns:a16="http://schemas.microsoft.com/office/drawing/2014/main" id="{169EAAD2-103C-4FCF-B3D8-97041CE7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C1DD7AE8-F4E3-4579-A320-32FC3B39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0" name="Picture 2" descr="https://is.vic.lt/ris/space.png">
          <a:extLst>
            <a:ext uri="{FF2B5EF4-FFF2-40B4-BE49-F238E27FC236}">
              <a16:creationId xmlns:a16="http://schemas.microsoft.com/office/drawing/2014/main" id="{ADB78B58-E7E3-442C-965B-BAD6444E9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26989255-ECD2-4151-AB84-BCE0C279F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2" name="Picture 2" descr="https://is.vic.lt/ris/space.png">
          <a:extLst>
            <a:ext uri="{FF2B5EF4-FFF2-40B4-BE49-F238E27FC236}">
              <a16:creationId xmlns:a16="http://schemas.microsoft.com/office/drawing/2014/main" id="{DFDA6AC9-3A0F-49FB-A4D4-D25765CB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5A46D160-0988-41E3-89FC-4CEE50D8A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4" name="Picture 2" descr="https://is.vic.lt/ris/space.png">
          <a:extLst>
            <a:ext uri="{FF2B5EF4-FFF2-40B4-BE49-F238E27FC236}">
              <a16:creationId xmlns:a16="http://schemas.microsoft.com/office/drawing/2014/main" id="{FB1D2FA5-C782-4476-9F62-000F461A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4AED7F9C-D228-4A00-84C0-920B34EB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6" name="Picture 2" descr="https://is.vic.lt/ris/space.png">
          <a:extLst>
            <a:ext uri="{FF2B5EF4-FFF2-40B4-BE49-F238E27FC236}">
              <a16:creationId xmlns:a16="http://schemas.microsoft.com/office/drawing/2014/main" id="{FEB736AC-DB16-48A2-ABC6-7471DFE98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103F370B-EEF3-4489-A8C3-607F7DC7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8" name="Picture 2" descr="https://is.vic.lt/ris/space.png">
          <a:extLst>
            <a:ext uri="{FF2B5EF4-FFF2-40B4-BE49-F238E27FC236}">
              <a16:creationId xmlns:a16="http://schemas.microsoft.com/office/drawing/2014/main" id="{1848C376-E76D-468B-AC30-58019FCC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FD055200-EA88-4C5F-8D81-E056AD52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0" name="Picture 2" descr="https://is.vic.lt/ris/space.png">
          <a:extLst>
            <a:ext uri="{FF2B5EF4-FFF2-40B4-BE49-F238E27FC236}">
              <a16:creationId xmlns:a16="http://schemas.microsoft.com/office/drawing/2014/main" id="{D315DBA3-3F83-4502-94F9-4F036D6B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1533B369-8C3F-4D71-98AD-C16ABAEE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2" name="Picture 2" descr="https://is.vic.lt/ris/space.png">
          <a:extLst>
            <a:ext uri="{FF2B5EF4-FFF2-40B4-BE49-F238E27FC236}">
              <a16:creationId xmlns:a16="http://schemas.microsoft.com/office/drawing/2014/main" id="{35D90982-549D-4C38-B994-895981179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CBB831D9-A65C-46AD-BBF1-92CE6774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4" name="Picture 2" descr="https://is.vic.lt/ris/space.png">
          <a:extLst>
            <a:ext uri="{FF2B5EF4-FFF2-40B4-BE49-F238E27FC236}">
              <a16:creationId xmlns:a16="http://schemas.microsoft.com/office/drawing/2014/main" id="{A3D6911A-3283-45DF-8324-B92CDFEC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29609D8D-CF87-4A05-B063-E4B07346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6" name="Picture 2" descr="https://is.vic.lt/ris/space.png">
          <a:extLst>
            <a:ext uri="{FF2B5EF4-FFF2-40B4-BE49-F238E27FC236}">
              <a16:creationId xmlns:a16="http://schemas.microsoft.com/office/drawing/2014/main" id="{2B09350C-F999-444C-B26C-A15ABDF3B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58260AE2-BF15-46FD-AE03-119FFEDE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8" name="Picture 2" descr="https://is.vic.lt/ris/space.png">
          <a:extLst>
            <a:ext uri="{FF2B5EF4-FFF2-40B4-BE49-F238E27FC236}">
              <a16:creationId xmlns:a16="http://schemas.microsoft.com/office/drawing/2014/main" id="{2EE74BED-1EF2-44F4-A85E-43821FBD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64F29D22-70CD-4684-AA08-50A742BDE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0" name="Picture 2" descr="https://is.vic.lt/ris/space.png">
          <a:extLst>
            <a:ext uri="{FF2B5EF4-FFF2-40B4-BE49-F238E27FC236}">
              <a16:creationId xmlns:a16="http://schemas.microsoft.com/office/drawing/2014/main" id="{68E34A64-B47F-4E3D-81FB-F5B792A63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2974A76A-0891-42A0-94DB-14E970A8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2" name="Picture 2" descr="https://is.vic.lt/ris/space.png">
          <a:extLst>
            <a:ext uri="{FF2B5EF4-FFF2-40B4-BE49-F238E27FC236}">
              <a16:creationId xmlns:a16="http://schemas.microsoft.com/office/drawing/2014/main" id="{7E054EC3-15E4-4D43-BC02-3168AA4F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D903C1FE-42FE-4015-9BEC-FA2DFB8A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4" name="Picture 2" descr="https://is.vic.lt/ris/space.png">
          <a:extLst>
            <a:ext uri="{FF2B5EF4-FFF2-40B4-BE49-F238E27FC236}">
              <a16:creationId xmlns:a16="http://schemas.microsoft.com/office/drawing/2014/main" id="{02E410CE-680E-495A-A223-8C4296CD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E6CBA8FC-5B20-4359-80DE-A4C6FC78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6" name="Picture 2" descr="https://is.vic.lt/ris/space.png">
          <a:extLst>
            <a:ext uri="{FF2B5EF4-FFF2-40B4-BE49-F238E27FC236}">
              <a16:creationId xmlns:a16="http://schemas.microsoft.com/office/drawing/2014/main" id="{8D1A5CF8-4E8A-4032-B00B-68D51C85B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ED363344-FD79-469B-B2D8-A50436AA3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48" name="Picture 2" descr="https://is.vic.lt/ris/space.png">
          <a:extLst>
            <a:ext uri="{FF2B5EF4-FFF2-40B4-BE49-F238E27FC236}">
              <a16:creationId xmlns:a16="http://schemas.microsoft.com/office/drawing/2014/main" id="{C461AAD5-EDF8-463E-B446-42821A7D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15483ABF-E10F-44B1-9907-CDBF59876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7C5A0AF7-D209-4F00-B011-3DE0430E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BC632843-CA8A-48CC-840F-82E5BB7F5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486FFD48-4ADD-4714-AACA-5E9FB8B65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5A67C8D3-AFE8-425F-8B8F-8ACE61A4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F78E64BA-2192-4F37-8C44-E2865DEB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A0A24B87-9F68-444D-8F2B-461A60D96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C59A7A93-2C4E-4055-BB61-DC7BC49DF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D56DCFC0-4309-4585-B41E-6878BF34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09314729-5FB7-4671-87BB-BEA75661E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35ABAB97-4B2F-46E5-BF66-87E225EC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F70DC466-8FF5-4B7D-B239-8F959203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4DF1A402-F6F5-4D31-BBA9-1C89F51D2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9C9020BA-745F-487D-9669-79248617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4F8CE810-3404-43E9-A18D-46BB338EB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9E4B582B-92EC-4A3B-82F5-F79B5A8F1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6ECA4DEC-48D1-47C2-A081-2C2A6733B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46295EF2-5A71-4134-850A-FD820E2D1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E4EE6A05-2A21-43FC-8272-A8349404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A1EB52EB-56D9-4676-B92D-66AE8F59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298E6F78-21FD-4B89-8A8F-F355039BF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6A82F33E-3ACF-4ACD-BA75-DD2B3615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EFC10EF5-AD2F-4E54-A1EF-9F024B50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F6F2CA78-FCA3-4B65-9336-27DF698B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9FC5CA17-0620-4863-ABD0-AFDC0EF15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D8CE8BDF-8210-4F6A-A082-61552FC2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4363DE99-6563-400A-9C91-5711B421F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FBF223C6-3F17-4DD5-B513-D3F61C39E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BA74295E-8C24-4087-BD47-59E54770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277E9349-7D2C-44DB-820B-0A921318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9F92E587-E931-40E9-B40D-E8466C095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3FEF3DA7-9B6D-4D6E-844B-B5E2EB71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75BE8C9A-7D35-4ECC-8571-2202BBF83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7BE85FCD-A8A0-4022-9DAE-EAC9D351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FACE5519-6E5D-4EC1-BBAA-0CFA5B66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38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609600</xdr:colOff>
      <xdr:row>26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DD453002-9D98-4770-95DB-BF57E7955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38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027590B0-ED59-4EA6-A46B-3877A2372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609600</xdr:colOff>
      <xdr:row>24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C67DE2FC-FD68-40F9-AE6A-0898ADCDE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857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605118</xdr:colOff>
      <xdr:row>33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82F3B0DE-CA4B-4393-B5D5-CAE162EC4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2250"/>
          <a:ext cx="605118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605118</xdr:colOff>
      <xdr:row>33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4DC8445F-D4F9-484C-A338-7E5EA85D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2250"/>
          <a:ext cx="605118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F115A3FC-4EC9-471C-B58D-AA2041CA8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605118</xdr:colOff>
      <xdr:row>28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98AC79F2-53A5-4615-8E32-13B44E4B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19750"/>
          <a:ext cx="605118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85BE0-EE7B-453B-920B-F97B4D2A8A79}">
  <dimension ref="A1:V55"/>
  <sheetViews>
    <sheetView showGridLines="0" tabSelected="1" workbookViewId="0">
      <selection activeCell="R11" sqref="R11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5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2023</v>
      </c>
      <c r="C4" s="8"/>
      <c r="D4" s="9">
        <v>2024</v>
      </c>
      <c r="E4" s="10"/>
      <c r="F4" s="10"/>
      <c r="G4" s="10"/>
      <c r="H4" s="10"/>
      <c r="I4" s="11"/>
      <c r="J4" s="12" t="s">
        <v>2</v>
      </c>
      <c r="K4" s="13"/>
      <c r="L4" s="13"/>
      <c r="M4" s="14"/>
    </row>
    <row r="5" spans="1:22" ht="15" customHeight="1" x14ac:dyDescent="0.25">
      <c r="A5" s="16"/>
      <c r="B5" s="12" t="s">
        <v>3</v>
      </c>
      <c r="C5" s="14"/>
      <c r="D5" s="17" t="s">
        <v>4</v>
      </c>
      <c r="E5" s="18"/>
      <c r="F5" s="12" t="s">
        <v>5</v>
      </c>
      <c r="G5" s="14"/>
      <c r="H5" s="12" t="s">
        <v>6</v>
      </c>
      <c r="I5" s="14"/>
      <c r="J5" s="19" t="s">
        <v>7</v>
      </c>
      <c r="K5" s="20"/>
      <c r="L5" s="19" t="s">
        <v>8</v>
      </c>
      <c r="M5" s="20"/>
    </row>
    <row r="6" spans="1:22" ht="15" customHeight="1" x14ac:dyDescent="0.25">
      <c r="A6" s="16"/>
      <c r="B6" s="21" t="s">
        <v>9</v>
      </c>
      <c r="C6" s="22" t="s">
        <v>10</v>
      </c>
      <c r="D6" s="22" t="s">
        <v>9</v>
      </c>
      <c r="E6" s="22" t="s">
        <v>10</v>
      </c>
      <c r="F6" s="22" t="s">
        <v>9</v>
      </c>
      <c r="G6" s="22" t="s">
        <v>10</v>
      </c>
      <c r="H6" s="22" t="s">
        <v>9</v>
      </c>
      <c r="I6" s="22" t="s">
        <v>10</v>
      </c>
      <c r="J6" s="22" t="s">
        <v>9</v>
      </c>
      <c r="K6" s="22" t="s">
        <v>10</v>
      </c>
      <c r="L6" s="22" t="s">
        <v>9</v>
      </c>
      <c r="M6" s="22" t="s">
        <v>10</v>
      </c>
    </row>
    <row r="7" spans="1:22" ht="37.5" customHeight="1" x14ac:dyDescent="0.25">
      <c r="A7" s="23"/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22" s="34" customFormat="1" x14ac:dyDescent="0.25">
      <c r="A8" s="26" t="s">
        <v>11</v>
      </c>
      <c r="B8" s="27">
        <v>59666.578000000001</v>
      </c>
      <c r="C8" s="28">
        <v>15514.697</v>
      </c>
      <c r="D8" s="27">
        <v>29056.228999999999</v>
      </c>
      <c r="E8" s="28">
        <v>3082.2910000000002</v>
      </c>
      <c r="F8" s="29">
        <v>25416.254000000001</v>
      </c>
      <c r="G8" s="30">
        <v>22100.062999999998</v>
      </c>
      <c r="H8" s="29">
        <v>30871.416000000001</v>
      </c>
      <c r="I8" s="30">
        <v>66848.035999999993</v>
      </c>
      <c r="J8" s="29">
        <f t="shared" ref="J8:K23" si="0">+((H8*100/F8)-100)</f>
        <v>21.463280938253135</v>
      </c>
      <c r="K8" s="31">
        <f t="shared" si="0"/>
        <v>202.47893863469983</v>
      </c>
      <c r="L8" s="29">
        <f t="shared" ref="L8:M23" si="1">+((H8*100/B8)-100)</f>
        <v>-48.260119760848362</v>
      </c>
      <c r="M8" s="32">
        <f t="shared" si="1"/>
        <v>330.86910430799901</v>
      </c>
      <c r="N8" s="33"/>
      <c r="O8" s="33"/>
      <c r="P8" s="33"/>
      <c r="Q8" s="33"/>
      <c r="R8" s="33"/>
      <c r="S8" s="33"/>
      <c r="T8" s="33"/>
      <c r="U8" s="33"/>
      <c r="V8" s="33"/>
    </row>
    <row r="9" spans="1:22" s="34" customFormat="1" x14ac:dyDescent="0.25">
      <c r="A9" s="35" t="s">
        <v>12</v>
      </c>
      <c r="B9" s="36">
        <v>1774.854</v>
      </c>
      <c r="C9" s="37">
        <v>619.14</v>
      </c>
      <c r="D9" s="36">
        <v>4167.2929999999997</v>
      </c>
      <c r="E9" s="37">
        <v>27.3</v>
      </c>
      <c r="F9" s="38">
        <v>2072.7200000000003</v>
      </c>
      <c r="G9" s="39">
        <v>903.12199999999996</v>
      </c>
      <c r="H9" s="38">
        <v>1667.6729999999998</v>
      </c>
      <c r="I9" s="40">
        <v>111.42700000000001</v>
      </c>
      <c r="J9" s="41">
        <f>+((H9*100/F9)-100)</f>
        <v>-19.541809795823866</v>
      </c>
      <c r="K9" s="42">
        <f>+((I9*100/G9)-100)</f>
        <v>-87.662021299447915</v>
      </c>
      <c r="L9" s="41">
        <f>+((H9*100/B9)-100)</f>
        <v>-6.0388629149214665</v>
      </c>
      <c r="M9" s="43">
        <f>+((I9*100/C9)-100)</f>
        <v>-82.002939561326997</v>
      </c>
      <c r="N9" s="33"/>
      <c r="O9" s="44"/>
      <c r="P9" s="45"/>
      <c r="Q9" s="45"/>
      <c r="R9" s="45"/>
      <c r="S9" s="46"/>
    </row>
    <row r="10" spans="1:22" x14ac:dyDescent="0.25">
      <c r="A10" s="47" t="s">
        <v>13</v>
      </c>
      <c r="B10" s="48">
        <v>9765.5609999999997</v>
      </c>
      <c r="C10" s="49">
        <v>2933.7039999999997</v>
      </c>
      <c r="D10" s="48">
        <v>5324.2950000000001</v>
      </c>
      <c r="E10" s="49">
        <v>415.14</v>
      </c>
      <c r="F10" s="50">
        <v>2290.23</v>
      </c>
      <c r="G10" s="39">
        <v>736.65800000000002</v>
      </c>
      <c r="H10" s="50">
        <v>3724.3969999999999</v>
      </c>
      <c r="I10" s="51">
        <v>603.65099999999995</v>
      </c>
      <c r="J10" s="41">
        <f>+((H10*100/F10)-100)</f>
        <v>62.621090458163593</v>
      </c>
      <c r="K10" s="42">
        <f t="shared" si="0"/>
        <v>-18.055461285969884</v>
      </c>
      <c r="L10" s="41">
        <f t="shared" si="1"/>
        <v>-61.861924778310225</v>
      </c>
      <c r="M10" s="43">
        <f t="shared" si="1"/>
        <v>-79.423588746512934</v>
      </c>
      <c r="N10" s="33"/>
      <c r="O10" s="33"/>
      <c r="P10" s="52"/>
      <c r="Q10" s="52"/>
    </row>
    <row r="11" spans="1:22" x14ac:dyDescent="0.25">
      <c r="A11" s="53" t="s">
        <v>14</v>
      </c>
      <c r="B11" s="48">
        <v>29499.52</v>
      </c>
      <c r="C11" s="49">
        <v>8330.1239999999998</v>
      </c>
      <c r="D11" s="48">
        <v>16420.784</v>
      </c>
      <c r="E11" s="49">
        <v>2272.8710000000001</v>
      </c>
      <c r="F11" s="50">
        <v>14511.82</v>
      </c>
      <c r="G11" s="39">
        <v>18051.933000000001</v>
      </c>
      <c r="H11" s="50">
        <v>19801.424999999999</v>
      </c>
      <c r="I11" s="51">
        <v>64939.637999999999</v>
      </c>
      <c r="J11" s="54">
        <f t="shared" si="0"/>
        <v>36.450321186453522</v>
      </c>
      <c r="K11" s="55">
        <f t="shared" si="0"/>
        <v>259.73786297567131</v>
      </c>
      <c r="L11" s="56">
        <f t="shared" si="1"/>
        <v>-32.875433227388115</v>
      </c>
      <c r="M11" s="57">
        <f t="shared" si="1"/>
        <v>679.57588626531845</v>
      </c>
      <c r="N11" s="33"/>
      <c r="O11" s="15"/>
      <c r="P11" s="52"/>
      <c r="Q11" s="52"/>
    </row>
    <row r="12" spans="1:22" x14ac:dyDescent="0.25">
      <c r="A12" s="53" t="s">
        <v>15</v>
      </c>
      <c r="B12" s="48">
        <v>9542.24</v>
      </c>
      <c r="C12" s="49">
        <v>474.97</v>
      </c>
      <c r="D12" s="48">
        <v>2588.4229999999998</v>
      </c>
      <c r="E12" s="49">
        <v>112.78</v>
      </c>
      <c r="F12" s="50">
        <v>5504.7749999999996</v>
      </c>
      <c r="G12" s="39">
        <v>1875.48</v>
      </c>
      <c r="H12" s="50">
        <v>4513.0439999999999</v>
      </c>
      <c r="I12" s="51">
        <v>746.9</v>
      </c>
      <c r="J12" s="54">
        <f t="shared" si="0"/>
        <v>-18.015831709742912</v>
      </c>
      <c r="K12" s="55">
        <f t="shared" si="0"/>
        <v>-60.175528398063427</v>
      </c>
      <c r="L12" s="56">
        <f t="shared" si="1"/>
        <v>-52.704564127500461</v>
      </c>
      <c r="M12" s="57">
        <f t="shared" si="1"/>
        <v>57.252036970756052</v>
      </c>
      <c r="N12" s="33"/>
      <c r="O12" s="33"/>
      <c r="P12" s="52"/>
      <c r="Q12" s="52"/>
    </row>
    <row r="13" spans="1:22" x14ac:dyDescent="0.25">
      <c r="A13" s="58" t="s">
        <v>16</v>
      </c>
      <c r="B13" s="48">
        <v>9084.4030000000002</v>
      </c>
      <c r="C13" s="49">
        <v>3156.759</v>
      </c>
      <c r="D13" s="48">
        <v>555.43399999999997</v>
      </c>
      <c r="E13" s="49">
        <v>254.2</v>
      </c>
      <c r="F13" s="50">
        <v>1036.7090000000001</v>
      </c>
      <c r="G13" s="39">
        <v>532.87</v>
      </c>
      <c r="H13" s="50">
        <v>1035.7670000000001</v>
      </c>
      <c r="I13" s="51">
        <v>446.42</v>
      </c>
      <c r="J13" s="37">
        <f t="shared" si="0"/>
        <v>-9.0864456660440851E-2</v>
      </c>
      <c r="K13" s="59">
        <f t="shared" si="0"/>
        <v>-16.223469138814352</v>
      </c>
      <c r="L13" s="37">
        <f t="shared" si="1"/>
        <v>-88.598403219231912</v>
      </c>
      <c r="M13" s="60">
        <f t="shared" si="1"/>
        <v>-85.858280597283482</v>
      </c>
      <c r="N13" s="33"/>
    </row>
    <row r="14" spans="1:22" s="34" customFormat="1" x14ac:dyDescent="0.25">
      <c r="A14" s="61" t="s">
        <v>17</v>
      </c>
      <c r="B14" s="62">
        <v>85.677999999999997</v>
      </c>
      <c r="C14" s="63">
        <v>9.7899999999999991</v>
      </c>
      <c r="D14" s="62">
        <v>69.260000000000005</v>
      </c>
      <c r="E14" s="63">
        <v>0</v>
      </c>
      <c r="F14" s="62">
        <v>27.06</v>
      </c>
      <c r="G14" s="63">
        <v>27.06</v>
      </c>
      <c r="H14" s="64">
        <v>367.15600000000001</v>
      </c>
      <c r="I14" s="40">
        <v>0</v>
      </c>
      <c r="J14" s="65">
        <f t="shared" si="0"/>
        <v>1256.8218773096821</v>
      </c>
      <c r="K14" s="66" t="s">
        <v>18</v>
      </c>
      <c r="L14" s="65">
        <f t="shared" si="1"/>
        <v>328.53007773290693</v>
      </c>
      <c r="M14" s="67" t="s">
        <v>18</v>
      </c>
      <c r="N14" s="33"/>
      <c r="O14" s="68"/>
      <c r="P14" s="68"/>
      <c r="Q14" s="68"/>
      <c r="R14" s="68"/>
      <c r="S14" s="68"/>
    </row>
    <row r="15" spans="1:22" x14ac:dyDescent="0.25">
      <c r="A15" s="47" t="s">
        <v>13</v>
      </c>
      <c r="B15" s="69">
        <v>0</v>
      </c>
      <c r="C15" s="70">
        <v>9.7899999999999991</v>
      </c>
      <c r="D15" s="69">
        <v>69.260000000000005</v>
      </c>
      <c r="E15" s="71">
        <v>0</v>
      </c>
      <c r="F15" s="69">
        <v>0</v>
      </c>
      <c r="G15" s="70">
        <v>0</v>
      </c>
      <c r="H15" s="72">
        <v>0</v>
      </c>
      <c r="I15" s="40">
        <v>0</v>
      </c>
      <c r="J15" s="41" t="s">
        <v>18</v>
      </c>
      <c r="K15" s="42" t="s">
        <v>18</v>
      </c>
      <c r="L15" s="73" t="s">
        <v>18</v>
      </c>
      <c r="M15" s="43" t="s">
        <v>18</v>
      </c>
      <c r="N15" s="33"/>
      <c r="O15" s="15"/>
      <c r="P15" s="52"/>
      <c r="Q15" s="52"/>
    </row>
    <row r="16" spans="1:22" x14ac:dyDescent="0.25">
      <c r="A16" s="58" t="s">
        <v>14</v>
      </c>
      <c r="B16" s="74">
        <v>85.677999999999997</v>
      </c>
      <c r="C16" s="75">
        <v>0</v>
      </c>
      <c r="D16" s="74">
        <v>0</v>
      </c>
      <c r="E16" s="76">
        <v>0</v>
      </c>
      <c r="F16" s="74">
        <v>27.06</v>
      </c>
      <c r="G16" s="75">
        <v>27.06</v>
      </c>
      <c r="H16" s="77">
        <v>367.15600000000001</v>
      </c>
      <c r="I16" s="78">
        <v>0</v>
      </c>
      <c r="J16" s="37">
        <f t="shared" si="0"/>
        <v>1256.8218773096821</v>
      </c>
      <c r="K16" s="59" t="s">
        <v>18</v>
      </c>
      <c r="L16" s="37">
        <f t="shared" si="1"/>
        <v>328.53007773290693</v>
      </c>
      <c r="M16" s="60" t="s">
        <v>18</v>
      </c>
      <c r="N16" s="33"/>
      <c r="O16" s="15"/>
      <c r="P16" s="52"/>
      <c r="Q16" s="52"/>
    </row>
    <row r="17" spans="1:19" s="34" customFormat="1" x14ac:dyDescent="0.25">
      <c r="A17" s="61" t="s">
        <v>19</v>
      </c>
      <c r="B17" s="27">
        <v>3811.665</v>
      </c>
      <c r="C17" s="28">
        <v>4659.26</v>
      </c>
      <c r="D17" s="27">
        <v>1616.8430000000001</v>
      </c>
      <c r="E17" s="28">
        <v>300.02</v>
      </c>
      <c r="F17" s="27">
        <v>1172.3</v>
      </c>
      <c r="G17" s="79">
        <v>1725.88</v>
      </c>
      <c r="H17" s="29">
        <v>1995.63</v>
      </c>
      <c r="I17" s="40">
        <v>2176.48</v>
      </c>
      <c r="J17" s="65">
        <f t="shared" si="0"/>
        <v>70.23202251983281</v>
      </c>
      <c r="K17" s="66">
        <f t="shared" si="0"/>
        <v>26.108420052379074</v>
      </c>
      <c r="L17" s="65">
        <f t="shared" si="1"/>
        <v>-47.644139765692948</v>
      </c>
      <c r="M17" s="67">
        <f t="shared" si="1"/>
        <v>-53.287002657074304</v>
      </c>
      <c r="N17" s="33"/>
      <c r="O17" s="68"/>
      <c r="P17" s="68"/>
      <c r="Q17" s="68"/>
      <c r="R17" s="68"/>
      <c r="S17" s="68"/>
    </row>
    <row r="18" spans="1:19" x14ac:dyDescent="0.25">
      <c r="A18" s="47" t="s">
        <v>13</v>
      </c>
      <c r="B18" s="36">
        <v>349.90199999999999</v>
      </c>
      <c r="C18" s="37">
        <v>156.04</v>
      </c>
      <c r="D18" s="36">
        <v>137.691</v>
      </c>
      <c r="E18" s="37">
        <v>0</v>
      </c>
      <c r="F18" s="36">
        <v>526.15099999999995</v>
      </c>
      <c r="G18" s="80">
        <v>0</v>
      </c>
      <c r="H18" s="38">
        <v>484.11500000000001</v>
      </c>
      <c r="I18" s="40">
        <v>0</v>
      </c>
      <c r="J18" s="41">
        <f t="shared" si="0"/>
        <v>-7.9893414628119928</v>
      </c>
      <c r="K18" s="42" t="s">
        <v>18</v>
      </c>
      <c r="L18" s="41">
        <f t="shared" si="1"/>
        <v>38.357311475784655</v>
      </c>
      <c r="M18" s="43" t="s">
        <v>18</v>
      </c>
      <c r="N18" s="33"/>
      <c r="O18" s="15"/>
      <c r="P18" s="52"/>
      <c r="Q18" s="52"/>
    </row>
    <row r="19" spans="1:19" x14ac:dyDescent="0.25">
      <c r="A19" s="53" t="s">
        <v>14</v>
      </c>
      <c r="B19" s="48">
        <v>1004.385</v>
      </c>
      <c r="C19" s="81">
        <v>3895.88</v>
      </c>
      <c r="D19" s="48">
        <v>746.87199999999996</v>
      </c>
      <c r="E19" s="49">
        <v>300.02</v>
      </c>
      <c r="F19" s="48">
        <v>444.649</v>
      </c>
      <c r="G19" s="81">
        <v>0</v>
      </c>
      <c r="H19" s="50">
        <v>671.03</v>
      </c>
      <c r="I19" s="51">
        <v>870.34</v>
      </c>
      <c r="J19" s="54">
        <f t="shared" si="0"/>
        <v>50.91229261732289</v>
      </c>
      <c r="K19" s="55" t="s">
        <v>18</v>
      </c>
      <c r="L19" s="56">
        <f t="shared" si="1"/>
        <v>-33.189962016557402</v>
      </c>
      <c r="M19" s="57">
        <f t="shared" si="1"/>
        <v>-77.659989527398182</v>
      </c>
      <c r="N19" s="33"/>
      <c r="O19" s="15"/>
      <c r="P19" s="52"/>
      <c r="Q19" s="52"/>
    </row>
    <row r="20" spans="1:19" x14ac:dyDescent="0.25">
      <c r="A20" s="58" t="s">
        <v>20</v>
      </c>
      <c r="B20" s="74">
        <v>2457.3780000000002</v>
      </c>
      <c r="C20" s="76">
        <v>607.34</v>
      </c>
      <c r="D20" s="48">
        <v>732.28</v>
      </c>
      <c r="E20" s="49">
        <v>0</v>
      </c>
      <c r="F20" s="48">
        <v>201.5</v>
      </c>
      <c r="G20" s="81">
        <v>1725.88</v>
      </c>
      <c r="H20" s="50">
        <v>840.48500000000001</v>
      </c>
      <c r="I20" s="82">
        <v>1306.1400000000001</v>
      </c>
      <c r="J20" s="83">
        <f t="shared" si="0"/>
        <v>317.11414392059555</v>
      </c>
      <c r="K20" s="84">
        <f t="shared" si="0"/>
        <v>-24.320346721672422</v>
      </c>
      <c r="L20" s="85">
        <f t="shared" si="1"/>
        <v>-65.797488217115969</v>
      </c>
      <c r="M20" s="86">
        <f t="shared" si="1"/>
        <v>115.05911021832912</v>
      </c>
      <c r="N20" s="33"/>
      <c r="O20" s="15"/>
      <c r="P20" s="52"/>
      <c r="Q20" s="52"/>
    </row>
    <row r="21" spans="1:19" x14ac:dyDescent="0.25">
      <c r="A21" s="87" t="s">
        <v>21</v>
      </c>
      <c r="B21" s="36">
        <v>137.03800000000001</v>
      </c>
      <c r="C21" s="37">
        <v>30.08</v>
      </c>
      <c r="D21" s="69">
        <v>4.1349999999999998</v>
      </c>
      <c r="E21" s="71">
        <v>0</v>
      </c>
      <c r="F21" s="69">
        <v>300.72000000000003</v>
      </c>
      <c r="G21" s="70">
        <v>0</v>
      </c>
      <c r="H21" s="72">
        <v>253.28</v>
      </c>
      <c r="I21" s="40">
        <v>0</v>
      </c>
      <c r="J21" s="88">
        <f t="shared" si="0"/>
        <v>-15.775472200053215</v>
      </c>
      <c r="K21" s="42" t="s">
        <v>18</v>
      </c>
      <c r="L21" s="89">
        <f t="shared" si="1"/>
        <v>84.824647178154947</v>
      </c>
      <c r="M21" s="43" t="s">
        <v>18</v>
      </c>
      <c r="N21" s="33"/>
      <c r="O21" s="15"/>
      <c r="P21" s="52"/>
      <c r="Q21" s="52"/>
    </row>
    <row r="22" spans="1:19" x14ac:dyDescent="0.25">
      <c r="A22" s="53" t="s">
        <v>22</v>
      </c>
      <c r="B22" s="48">
        <v>76.48</v>
      </c>
      <c r="C22" s="81">
        <v>57.86</v>
      </c>
      <c r="D22" s="48">
        <v>30.74</v>
      </c>
      <c r="E22" s="49">
        <v>0</v>
      </c>
      <c r="F22" s="48">
        <v>29.14</v>
      </c>
      <c r="G22" s="81">
        <v>27.88</v>
      </c>
      <c r="H22" s="50">
        <v>94.353999999999999</v>
      </c>
      <c r="I22" s="51">
        <v>0</v>
      </c>
      <c r="J22" s="90">
        <f>+((H22*100/F22)-100)</f>
        <v>223.79547014413174</v>
      </c>
      <c r="K22" s="55" t="s">
        <v>18</v>
      </c>
      <c r="L22" s="91">
        <f t="shared" si="1"/>
        <v>23.370815899581572</v>
      </c>
      <c r="M22" s="57" t="s">
        <v>18</v>
      </c>
      <c r="N22" s="33"/>
      <c r="O22" s="15"/>
      <c r="P22" s="52"/>
      <c r="Q22" s="52"/>
    </row>
    <row r="23" spans="1:19" x14ac:dyDescent="0.25">
      <c r="A23" s="53" t="s">
        <v>23</v>
      </c>
      <c r="B23" s="48">
        <v>1329.039</v>
      </c>
      <c r="C23" s="81">
        <v>92.74</v>
      </c>
      <c r="D23" s="48">
        <v>886.69200000000001</v>
      </c>
      <c r="E23" s="49">
        <v>115.3</v>
      </c>
      <c r="F23" s="48">
        <v>222.149</v>
      </c>
      <c r="G23" s="81">
        <v>163.9</v>
      </c>
      <c r="H23" s="50">
        <v>344.60899999999998</v>
      </c>
      <c r="I23" s="51">
        <v>222.80699999999999</v>
      </c>
      <c r="J23" s="90">
        <f t="shared" si="0"/>
        <v>55.125163741452809</v>
      </c>
      <c r="K23" s="55">
        <f t="shared" si="0"/>
        <v>35.940817571690019</v>
      </c>
      <c r="L23" s="91">
        <f t="shared" si="1"/>
        <v>-74.070813572814643</v>
      </c>
      <c r="M23" s="57">
        <f t="shared" si="1"/>
        <v>140.24908345913303</v>
      </c>
      <c r="N23" s="33"/>
      <c r="O23" s="15"/>
      <c r="P23" s="52"/>
      <c r="Q23" s="52"/>
    </row>
    <row r="24" spans="1:19" x14ac:dyDescent="0.25">
      <c r="A24" s="58" t="s">
        <v>24</v>
      </c>
      <c r="B24" s="48">
        <v>358.03300000000002</v>
      </c>
      <c r="C24" s="81">
        <v>519.44000000000005</v>
      </c>
      <c r="D24" s="48">
        <v>86.441999999999993</v>
      </c>
      <c r="E24" s="49">
        <v>368.12</v>
      </c>
      <c r="F24" s="48">
        <v>371.791</v>
      </c>
      <c r="G24" s="81">
        <v>571.42200000000003</v>
      </c>
      <c r="H24" s="50">
        <v>0</v>
      </c>
      <c r="I24" s="92">
        <v>497.92</v>
      </c>
      <c r="J24" s="93" t="s">
        <v>18</v>
      </c>
      <c r="K24" s="59">
        <f t="shared" ref="K24:K25" si="2">+((I24*100/G24)-100)</f>
        <v>-12.862997924476133</v>
      </c>
      <c r="L24" s="94" t="s">
        <v>18</v>
      </c>
      <c r="M24" s="60">
        <f t="shared" ref="L24:M27" si="3">+((I24*100/C24)-100)</f>
        <v>-4.1429231480055506</v>
      </c>
      <c r="N24" s="33"/>
      <c r="O24" s="15"/>
      <c r="P24" s="52"/>
      <c r="Q24" s="52"/>
    </row>
    <row r="25" spans="1:19" x14ac:dyDescent="0.25">
      <c r="A25" s="95" t="s">
        <v>25</v>
      </c>
      <c r="B25" s="69">
        <v>246.27600000000001</v>
      </c>
      <c r="C25" s="70">
        <v>0</v>
      </c>
      <c r="D25" s="69">
        <v>707.97299999999996</v>
      </c>
      <c r="E25" s="71">
        <v>143.54</v>
      </c>
      <c r="F25" s="69">
        <v>459.06299999999999</v>
      </c>
      <c r="G25" s="70">
        <v>24.82</v>
      </c>
      <c r="H25" s="72">
        <v>166.74</v>
      </c>
      <c r="I25" s="96">
        <v>151.84</v>
      </c>
      <c r="J25" s="97">
        <f t="shared" ref="J25:K27" si="4">+((H25*100/F25)-100)</f>
        <v>-63.678187961129517</v>
      </c>
      <c r="K25" s="98">
        <f t="shared" si="2"/>
        <v>511.76470588235293</v>
      </c>
      <c r="L25" s="97">
        <f t="shared" si="3"/>
        <v>-32.295473371339469</v>
      </c>
      <c r="M25" s="99" t="s">
        <v>18</v>
      </c>
      <c r="N25" s="33"/>
      <c r="O25" s="15"/>
      <c r="P25" s="52"/>
      <c r="Q25" s="52"/>
    </row>
    <row r="26" spans="1:19" x14ac:dyDescent="0.25">
      <c r="A26" s="100" t="s">
        <v>26</v>
      </c>
      <c r="B26" s="74">
        <v>3366.3029999999999</v>
      </c>
      <c r="C26" s="75">
        <v>4698.32</v>
      </c>
      <c r="D26" s="74">
        <v>361.56</v>
      </c>
      <c r="E26" s="76">
        <v>20.6</v>
      </c>
      <c r="F26" s="74">
        <v>15.574999999999999</v>
      </c>
      <c r="G26" s="75">
        <v>0</v>
      </c>
      <c r="H26" s="77">
        <v>124.28</v>
      </c>
      <c r="I26" s="78">
        <v>0</v>
      </c>
      <c r="J26" s="85">
        <f t="shared" si="4"/>
        <v>697.94542536115569</v>
      </c>
      <c r="K26" s="84" t="s">
        <v>18</v>
      </c>
      <c r="L26" s="85">
        <f t="shared" si="3"/>
        <v>-96.30811605491246</v>
      </c>
      <c r="M26" s="86" t="s">
        <v>18</v>
      </c>
      <c r="N26" s="33"/>
      <c r="O26" s="15"/>
      <c r="P26" s="52"/>
      <c r="Q26" s="52"/>
    </row>
    <row r="27" spans="1:19" x14ac:dyDescent="0.25">
      <c r="A27" s="53" t="s">
        <v>27</v>
      </c>
      <c r="B27" s="48">
        <v>4254.8559999999998</v>
      </c>
      <c r="C27" s="49">
        <v>6074.57</v>
      </c>
      <c r="D27" s="48">
        <v>3926.08</v>
      </c>
      <c r="E27" s="49">
        <v>2910.61</v>
      </c>
      <c r="F27" s="48">
        <v>3119.4279999999999</v>
      </c>
      <c r="G27" s="81">
        <v>424.29</v>
      </c>
      <c r="H27" s="50">
        <v>5878.799</v>
      </c>
      <c r="I27" s="51">
        <v>2507.027</v>
      </c>
      <c r="J27" s="91">
        <f t="shared" si="4"/>
        <v>88.457595430957241</v>
      </c>
      <c r="K27" s="55">
        <f t="shared" si="4"/>
        <v>490.87581606919798</v>
      </c>
      <c r="L27" s="91">
        <f t="shared" si="3"/>
        <v>38.166814576098488</v>
      </c>
      <c r="M27" s="57">
        <f t="shared" si="3"/>
        <v>-58.729144614351299</v>
      </c>
      <c r="N27" s="33"/>
      <c r="O27" s="15"/>
      <c r="P27" s="52"/>
      <c r="Q27" s="52"/>
    </row>
    <row r="28" spans="1:19" s="1" customFormat="1" x14ac:dyDescent="0.25">
      <c r="A28" s="101" t="s">
        <v>28</v>
      </c>
      <c r="B28" s="102">
        <v>73331.945999999996</v>
      </c>
      <c r="C28" s="103">
        <v>31661.757000000001</v>
      </c>
      <c r="D28" s="104">
        <v>36746.103999999999</v>
      </c>
      <c r="E28" s="105">
        <v>6940.4809999999998</v>
      </c>
      <c r="F28" s="106">
        <v>31133.479999999996</v>
      </c>
      <c r="G28" s="106">
        <v>24175.764999999999</v>
      </c>
      <c r="H28" s="106">
        <v>40096.264000000003</v>
      </c>
      <c r="I28" s="106">
        <v>72404.11</v>
      </c>
      <c r="J28" s="106">
        <f>+((H28*100/F28)-100)</f>
        <v>28.788249819808158</v>
      </c>
      <c r="K28" s="106">
        <f>+((I28*100/G28)-100)</f>
        <v>199.49046079824154</v>
      </c>
      <c r="L28" s="106">
        <f>+((H28*100/B28)-100)</f>
        <v>-45.322241959868343</v>
      </c>
      <c r="M28" s="104">
        <f>+((I28*100/C28)-100)</f>
        <v>128.68001292537238</v>
      </c>
    </row>
    <row r="29" spans="1:19" s="1" customFormat="1" x14ac:dyDescent="0.25">
      <c r="A29" s="107" t="s">
        <v>29</v>
      </c>
      <c r="B29" s="108"/>
      <c r="C29" s="108"/>
      <c r="D29" s="108"/>
      <c r="E29" s="108"/>
      <c r="F29" s="108"/>
      <c r="G29" s="108"/>
      <c r="H29" s="108"/>
      <c r="I29" s="108"/>
      <c r="J29" s="107"/>
      <c r="K29" s="107"/>
      <c r="L29" s="107"/>
      <c r="M29" s="107"/>
    </row>
    <row r="30" spans="1:19" s="1" customFormat="1" ht="15" customHeight="1" x14ac:dyDescent="0.25">
      <c r="A30" s="109" t="s">
        <v>30</v>
      </c>
      <c r="B30" s="109"/>
      <c r="C30" s="109"/>
      <c r="D30" s="109"/>
      <c r="E30" s="109"/>
      <c r="F30" s="110"/>
      <c r="G30" s="110"/>
      <c r="H30" s="110"/>
      <c r="I30" s="110"/>
      <c r="K30" s="52"/>
      <c r="L30" s="52"/>
      <c r="M30" s="52"/>
    </row>
    <row r="31" spans="1:19" s="1" customFormat="1" x14ac:dyDescent="0.25">
      <c r="A31" s="109" t="s">
        <v>31</v>
      </c>
      <c r="B31" s="109"/>
      <c r="C31" s="109"/>
      <c r="D31" s="109"/>
      <c r="E31" s="109"/>
      <c r="F31" s="111"/>
      <c r="J31" s="112"/>
      <c r="K31" s="52"/>
      <c r="L31" s="52"/>
      <c r="M31" s="52"/>
    </row>
    <row r="32" spans="1:19" s="1" customFormat="1" ht="15" customHeight="1" x14ac:dyDescent="0.25">
      <c r="A32" s="113" t="s">
        <v>32</v>
      </c>
      <c r="B32" s="114"/>
      <c r="C32" s="114"/>
      <c r="D32" s="114"/>
      <c r="E32" s="114"/>
      <c r="F32" s="114"/>
      <c r="G32" s="114"/>
      <c r="H32" s="114"/>
      <c r="I32" s="114"/>
      <c r="J32" s="115"/>
      <c r="K32" s="112" t="s">
        <v>33</v>
      </c>
      <c r="L32" s="107"/>
      <c r="M32" s="107"/>
    </row>
    <row r="33" spans="2:10" s="1" customFormat="1" x14ac:dyDescent="0.25">
      <c r="B33" s="52"/>
      <c r="C33" s="52"/>
    </row>
    <row r="34" spans="2:10" s="1" customFormat="1" x14ac:dyDescent="0.25">
      <c r="J34" s="112"/>
    </row>
    <row r="35" spans="2:10" s="1" customFormat="1" x14ac:dyDescent="0.25"/>
    <row r="36" spans="2:10" s="1" customFormat="1" x14ac:dyDescent="0.25"/>
    <row r="37" spans="2:10" s="1" customFormat="1" x14ac:dyDescent="0.25"/>
    <row r="38" spans="2:10" s="1" customFormat="1" x14ac:dyDescent="0.25"/>
    <row r="39" spans="2:10" s="1" customFormat="1" x14ac:dyDescent="0.25"/>
    <row r="40" spans="2:10" s="1" customFormat="1" x14ac:dyDescent="0.25"/>
    <row r="41" spans="2:10" s="1" customFormat="1" x14ac:dyDescent="0.25"/>
    <row r="42" spans="2:10" s="1" customFormat="1" x14ac:dyDescent="0.25"/>
    <row r="43" spans="2:10" s="1" customFormat="1" x14ac:dyDescent="0.25"/>
    <row r="44" spans="2:10" s="1" customFormat="1" x14ac:dyDescent="0.25"/>
    <row r="45" spans="2:10" s="1" customFormat="1" x14ac:dyDescent="0.25"/>
    <row r="46" spans="2:10" s="1" customFormat="1" x14ac:dyDescent="0.25"/>
    <row r="47" spans="2:10" s="1" customFormat="1" x14ac:dyDescent="0.25"/>
    <row r="48" spans="2:10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/>
      <c r="O54"/>
      <c r="P54"/>
      <c r="Q54"/>
      <c r="R54"/>
      <c r="S54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</sheetData>
  <mergeCells count="24">
    <mergeCell ref="K6:K7"/>
    <mergeCell ref="L6:L7"/>
    <mergeCell ref="M6:M7"/>
    <mergeCell ref="A32:J32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10_12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2024-03-27T11:22:30Z</dcterms:created>
  <dcterms:modified xsi:type="dcterms:W3CDTF">2024-03-27T11:23:06Z</dcterms:modified>
</cp:coreProperties>
</file>