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mones\2024\ZUM_siusti\GS-1\11sav\"/>
    </mc:Choice>
  </mc:AlternateContent>
  <xr:revisionPtr revIDLastSave="0" documentId="8_{9307A1CE-B31E-42F8-BF5A-0D9AA057A092}" xr6:coauthVersionLast="47" xr6:coauthVersionMax="47" xr10:uidLastSave="{00000000-0000-0000-0000-000000000000}"/>
  <bookViews>
    <workbookView xWindow="-120" yWindow="-120" windowWidth="29040" windowHeight="17640" xr2:uid="{2FAF0DA3-06EC-41C3-896F-70D6CF30DB3C}"/>
  </bookViews>
  <sheets>
    <sheet name="9_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M27" i="1"/>
  <c r="L27" i="1"/>
  <c r="K27" i="1"/>
  <c r="J27" i="1"/>
  <c r="M26" i="1"/>
  <c r="L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J22" i="1"/>
  <c r="L21" i="1"/>
  <c r="J21" i="1"/>
  <c r="M20" i="1"/>
  <c r="L20" i="1"/>
  <c r="J20" i="1"/>
  <c r="L19" i="1"/>
  <c r="J19" i="1"/>
  <c r="L18" i="1"/>
  <c r="J18" i="1"/>
  <c r="M17" i="1"/>
  <c r="L17" i="1"/>
  <c r="K17" i="1"/>
  <c r="J17" i="1"/>
  <c r="L16" i="1"/>
  <c r="L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<sst xmlns="http://schemas.openxmlformats.org/spreadsheetml/2006/main" count="65" uniqueCount="34">
  <si>
    <t xml:space="preserve">Grūdų  ir aliejinių augalų sėklų  supirkimo kiekių suvestinė ataskaita (2024 m. 9–11 sav.) pagal GS-1*, t </t>
  </si>
  <si>
    <t xml:space="preserve">                      Data
Grūdai</t>
  </si>
  <si>
    <t>Pokytis, %</t>
  </si>
  <si>
    <t>11  sav.  (03 13 –19)</t>
  </si>
  <si>
    <t>9  sav.  (02 26 –03 03)</t>
  </si>
  <si>
    <t>10  sav.  (03 04 –10)</t>
  </si>
  <si>
    <t>11  sav.  (03 11 –17)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</si>
  <si>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</si>
  <si>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</si>
  <si>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</si>
  <si>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</si>
  <si>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</si>
  <si>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</si>
  <si>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</si>
  <si>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</si>
  <si>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</si>
  <si>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</si>
  <si>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</si>
  <si>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</si>
  <si>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</si>
  <si>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</si>
  <si>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</si>
  <si>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</si>
  <si>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</si>
  <si>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</si>
  <si>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</si>
  <si>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</si>
  <si>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</si>
  <si>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</si>
  <si>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</si>
  <si>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2024 m. 11 savaitę su 10 savaite</t>
  </si>
  <si>
    <t>*** lyginant 2024 m. 11 savaitę su 2023 m. 11 savaite</t>
  </si>
  <si>
    <t>Pastaba: grūdų bei aliejinių augalų sėklų 9 ir 10 savaičių supirkimo kiekiai patikslinti  2024-03-21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</si>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</sst>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2" fillId="2" borderId="5" xfId="0" applyNumberFormat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2" fillId="2" borderId="11" xfId="0" applyNumberFormat="1" applyFont="1" applyFill="1" applyBorder="1" applyAlignment="1">
      <alignment horizontal="left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top" wrapText="1"/>
    </xf>
    <xf numFmtId="4" fontId="2" fillId="2" borderId="15" xfId="0" applyNumberFormat="1" applyFont="1" applyFill="1" applyBorder="1" applyAlignment="1">
      <alignment horizontal="center" vertical="top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left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Border="1" applyAlignment="1">
      <alignment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6" fillId="0" borderId="0" xfId="0" applyFont="1"/>
    <xf numFmtId="4" fontId="7" fillId="0" borderId="27" xfId="0" applyNumberFormat="1" applyFont="1" applyBorder="1" applyAlignment="1">
      <alignment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8" fillId="0" borderId="33" xfId="0" applyNumberFormat="1" applyFont="1" applyBorder="1" applyAlignment="1">
      <alignment horizontal="center" vertical="center"/>
    </xf>
    <xf numFmtId="4" fontId="9" fillId="0" borderId="34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0" fontId="6" fillId="0" borderId="4" xfId="0" applyFont="1" applyBorder="1"/>
    <xf numFmtId="4" fontId="6" fillId="0" borderId="1" xfId="0" applyNumberFormat="1" applyFont="1" applyBorder="1"/>
    <xf numFmtId="0" fontId="6" fillId="0" borderId="1" xfId="0" applyFont="1" applyBorder="1"/>
    <xf numFmtId="4" fontId="2" fillId="0" borderId="34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2" fillId="0" borderId="39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2" fillId="0" borderId="41" xfId="0" applyNumberFormat="1" applyFont="1" applyBorder="1" applyAlignment="1">
      <alignment vertical="center"/>
    </xf>
    <xf numFmtId="4" fontId="9" fillId="0" borderId="41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4" fontId="3" fillId="0" borderId="42" xfId="0" applyNumberFormat="1" applyFont="1" applyBorder="1" applyAlignment="1">
      <alignment vertical="center"/>
    </xf>
    <xf numFmtId="4" fontId="4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47" xfId="0" applyNumberFormat="1" applyFont="1" applyBorder="1" applyAlignment="1">
      <alignment horizontal="center" vertical="center"/>
    </xf>
    <xf numFmtId="4" fontId="6" fillId="0" borderId="4" xfId="0" applyNumberFormat="1" applyFont="1" applyBorder="1"/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8" fillId="0" borderId="61" xfId="0" applyNumberFormat="1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2" fillId="0" borderId="63" xfId="0" applyNumberFormat="1" applyFont="1" applyBorder="1" applyAlignment="1">
      <alignment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52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8" fillId="0" borderId="64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65" xfId="0" applyNumberFormat="1" applyFont="1" applyBorder="1" applyAlignment="1">
      <alignment horizontal="center" vertical="center"/>
    </xf>
    <xf numFmtId="4" fontId="2" fillId="0" borderId="66" xfId="0" applyNumberFormat="1" applyFont="1" applyBorder="1" applyAlignment="1">
      <alignment vertical="center"/>
    </xf>
    <xf numFmtId="4" fontId="8" fillId="0" borderId="67" xfId="0" applyNumberFormat="1" applyFont="1" applyBorder="1" applyAlignment="1">
      <alignment horizontal="center" vertical="center"/>
    </xf>
    <xf numFmtId="4" fontId="9" fillId="0" borderId="68" xfId="0" applyNumberFormat="1" applyFont="1" applyBorder="1" applyAlignment="1">
      <alignment horizontal="center" vertical="center"/>
    </xf>
    <xf numFmtId="4" fontId="9" fillId="0" borderId="66" xfId="0" applyNumberFormat="1" applyFont="1" applyBorder="1" applyAlignment="1">
      <alignment horizontal="center" vertical="center"/>
    </xf>
    <xf numFmtId="4" fontId="9" fillId="0" borderId="69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vertical="center"/>
    </xf>
    <xf numFmtId="4" fontId="8" fillId="0" borderId="70" xfId="0" applyNumberFormat="1" applyFont="1" applyBorder="1" applyAlignment="1">
      <alignment horizontal="center" vertical="center"/>
    </xf>
    <xf numFmtId="4" fontId="3" fillId="3" borderId="71" xfId="0" applyNumberFormat="1" applyFont="1" applyFill="1" applyBorder="1" applyAlignment="1">
      <alignment vertical="center"/>
    </xf>
    <xf numFmtId="4" fontId="4" fillId="3" borderId="53" xfId="0" applyNumberFormat="1" applyFont="1" applyFill="1" applyBorder="1" applyAlignment="1">
      <alignment horizontal="center" vertical="center"/>
    </xf>
    <xf numFmtId="4" fontId="10" fillId="3" borderId="36" xfId="0" applyNumberFormat="1" applyFont="1" applyFill="1" applyBorder="1" applyAlignment="1">
      <alignment horizontal="center" vertical="center"/>
    </xf>
    <xf numFmtId="4" fontId="10" fillId="3" borderId="71" xfId="0" applyNumberFormat="1" applyFont="1" applyFill="1" applyBorder="1" applyAlignment="1">
      <alignment horizontal="center" vertical="center"/>
    </xf>
    <xf numFmtId="4" fontId="10" fillId="3" borderId="33" xfId="0" applyNumberFormat="1" applyFont="1" applyFill="1" applyBorder="1" applyAlignment="1">
      <alignment horizontal="center" vertical="center"/>
    </xf>
    <xf numFmtId="4" fontId="10" fillId="3" borderId="20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2C990B8F-E3C9-4D1D-8408-DC4404E8B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E21B47B3-9C93-4B1B-99CD-983EE8632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65F7C23-2E86-434B-AAB4-B9D4F438E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DD781B1A-6215-453C-9C19-DA228E3A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165442BF-9008-4701-AA29-2D7CECE43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00A05B73-7DAE-4C99-9BD7-1F85346F3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F45ADC7-4C63-4030-82F2-F8C7FEEC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5C37E356-5D80-4070-8DE0-D73E5EFC1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F7DBAA4-0188-4488-AE89-F6C303C7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F0B1E9DB-6D9D-489A-9FE0-6DEA3707E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F855CD5D-2101-46C9-9C1C-4108D4D07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305393FE-9F8A-4439-A00A-0A8C4680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A029B3B-1CB5-48B9-8831-7280345AF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C8156F5A-567D-45EC-B583-C3F41B2C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0A8383DF-8343-46BB-8EB5-5F86A0744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3391E4E9-6B33-45E1-94A9-CC9F5EFFC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68A47881-1580-4A92-9250-232FEC98B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8AA19DA-16E8-46A1-9675-AA763FA2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A16F8D64-1315-46FA-B8FE-BC485F5A5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37DB9835-77BA-4891-95BA-11AFE63D2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9F4B70CA-DAB7-47C2-94FB-B680D08F6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6E6E8253-FBA3-4842-BEF6-77C51627E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DB57ABB6-FC28-4D60-A6DC-049988922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51236BBF-BCCF-43D7-B2EF-D93D03D79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D05C4436-D941-4D56-AA73-B8B59F245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503A36CB-17AB-446F-A111-8F68C41E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029FB12A-1581-4806-A177-3F2F5EBF9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C81C0284-F7DA-42B5-B978-CC4A633B5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F494FB24-81B6-41FE-8EC5-3C2855024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8875C317-BB24-4083-A34F-7B62E12FC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96097A98-434C-423C-8C7A-26EFBB87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A7FCE0E-F340-4E08-ADE9-F97C45BB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505E8945-209C-4914-B52C-F5853EF73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E7A8CAFF-34F4-4515-B7F4-0B57CEAF5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64D3BEC2-C064-4C76-BBB0-FDCA4F85C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87D25455-5676-4549-9B08-66E5B90D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C628B61B-F9E6-4A6B-905E-7720F430E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85754A1A-132B-45B7-B7EE-A041899B6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7C6203CC-E329-49FE-9E20-61E6A9C76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3663DC93-BB40-4AA6-BA57-78DEAD88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C701E4A-10BF-4674-911C-0B6730659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6B450AD-B5AA-46A6-AAE5-D4F895333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A891D310-84C7-47C8-9118-CFB0D4B4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361F68E0-EE3E-41F8-8C75-76E2E6648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C33C2FA-299E-43B4-B362-1B403B621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7FD11537-A50F-4286-A95F-13BF8089A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305037D5-99DE-4FE9-B339-7EAEA4ADB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77C76E2A-53E0-409D-88C5-E30ECAC07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DAEA91D9-CBB9-4DEB-B59B-5A42B8715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D145159-6C27-4B80-ABD3-71569839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91C4F59B-4A49-419F-A8BB-FEFE3901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667D02A3-0F74-4C94-A333-A091FE3D6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3CB6DC3-F475-4551-8023-24478EAB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D9A292B-A822-4BC7-AEE7-3FE2CCC65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09671F32-E99B-4C94-AD81-612ECFEE1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1C6BE561-68DA-4D40-8110-9B67C344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F799D1F5-E2D1-45C3-8972-F39CBD606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690A5D2E-CDA5-4CBB-97DE-F9CEB9C9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7DAAC99A-F74C-43B5-98E3-18FE9538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A3007931-8B5B-41BF-B41D-26D4901D5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C2713CA1-A681-4CBD-B9A2-4E1D2B38A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122BFB5F-9A4A-420C-BC37-1469FFCF5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C268AF1F-B428-4BDE-826F-4437F0B3D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271470A-E25D-4345-9996-2A174D8F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50C4A1B5-46CE-4E9E-8297-92EC71E3B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16EA6AE8-B41F-4324-9890-301199892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4FA3FA9F-56DE-4A45-8E5A-6A07DC3AF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834FA567-4A89-4A7C-AF93-73E23CE43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2DC0D1AB-42D1-4F2C-A837-1242444EA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D413174F-E36C-4FE1-969A-25C94302C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9F065088-590E-4D01-B85A-2E0E40AF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D0997256-7E31-4181-8550-1F9A570F6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CA5B8F07-B763-40FE-8E3C-EC256F064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046FA194-8FFB-4992-9FD9-2763F0C60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782F211C-DB31-44AB-A5AD-57253C479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E9B0BF53-33EE-44A8-8CB0-1C1CEE181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0FFABBEF-C20C-4A33-BFE7-0A8B91FC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4D7E849-5EE2-4DA2-915D-5777F9B9D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13A67AE8-634C-4CB1-8FB7-DC4A167A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DAB9FD37-6BFA-4E34-8C44-21C464EDF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ECE5F645-794C-4FD5-95BF-6F363CA3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54DFED9F-9F4B-48A6-8BB3-E78C0BB15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BD8FFB90-A4CC-4DB3-9B16-88962DA9D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DE58F7B4-0434-4C5D-ADD5-DFF3DDF7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5DABAC9-22BE-437D-951B-E7129C4D7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5AD3E72F-2D49-4C38-92B5-7A7C3B1CF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4EDDD06-46AF-49C9-8532-657952F4B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61678A29-BEB8-42BA-B5FD-850DD913B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CFDC2FB-41FA-434E-82D3-A44250E6E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7730B68C-F9C1-4A93-8417-CFF95131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4871218-E068-4E1F-98E1-D12A12F41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97DD362-A5CD-499C-86AE-13E07F14B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9D7EB85-6386-4ADB-8202-FF08A3D90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A5A3064-FFB9-474E-ADD2-4279F4926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92D0EE11-4DFB-445C-A090-E3B2A021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27A81126-DE18-4EB3-A144-F41122FBF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76BBAE80-5477-458F-8AFD-DB6E44AA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1F7D2EFF-19D3-416C-99DE-A8FB94BBD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49651B00-2DC2-43AB-B443-D75C6A33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0180817C-3B52-4FE8-8E57-B195048C7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21292FC1-64AC-4F26-B234-A7557B2B4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9C6D04A9-25AA-48A7-8F88-88F305BFC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724FAAD-64E0-4E63-925B-87A324B6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F3BED27E-F552-43FD-8D5C-4F0BE4764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13D968AE-6162-4830-A5FC-05E13E8D6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33A36813-4F52-4A3A-AF37-F9E45236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89F6BB4-B56A-41A6-9A6E-A18150A5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1EFE6AC6-9B2F-44E3-9FEE-4884ECDF3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627C268B-5527-4133-AD4B-CE7835C86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8F1BD83-5F24-4771-B376-33AEB46C0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B90ED1A-C5DF-4DAE-823C-BA0687466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083EF6EA-DAF0-47BF-937A-EA7911149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8E50841-FBD4-4EDF-8878-401B6685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7BBCD19F-6973-4121-A881-E7FF0BC41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464D45D-026F-4177-964A-7C394BA23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F21068FF-E6BE-426B-AC20-37834F4D8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91E5C885-3BB7-4557-A89A-790218873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90D4EF40-A8C8-4A2D-9782-4D2E92EF5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CFD06306-E125-472F-8E39-BBBC91DF3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64AC093B-2A68-4514-B153-6B18687F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5A2D99F5-57DE-4476-ADEB-0E629742E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C3B812B3-7FE2-4577-BD98-A460F68AB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717E4014-3DCA-450E-B95F-FCA6EEA11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E7333E5B-6A77-4671-93C4-87EA761C7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AA95FAC6-A35A-4769-BEF2-B09F5DA0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F6CFDDD6-4F78-4944-B8CC-C8CB43E7A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2D6A4D7C-910E-4E2C-BACC-A7808F60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2BDD8F07-BBD8-464E-88C3-135032B1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7E2EFCF7-E6C2-4D63-A979-F52DCA9D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BF2AFBD6-2EB9-4393-936E-0A8F1062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7D2AEDF-0802-4EFA-A015-97ACFAE81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0771A084-AECF-44BF-8BF8-A67E572D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5409940A-C63A-4163-B3EE-0425F067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D47B27CB-41AA-40D2-8936-82B0A732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FE0318FA-4E9B-43E0-AF28-6603B48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DFFF3A8E-1EDB-41AC-BF20-5C6EEAEB8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FA5C61FB-67A3-4FEF-B475-CA84D0903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E34CCB00-42F7-424F-877D-4CECD57CC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71946424-5FE4-4ED5-A343-064A12B2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1D0080C3-39A8-4D60-97E5-283AB7CD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2942C06F-F427-46C1-BBBD-FCD1E9FC4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4FB21BD9-DD58-4D4D-A5B6-A09C87958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D1D6D8AB-E195-416A-9B36-6A6FEEB0D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6670A993-5867-4B00-B801-26381727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6AED627B-0D5F-4E7E-97AB-28479214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6772A717-51B6-4706-9992-45732BFB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8AA43C25-F17B-4DC0-8973-64012490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B70B669D-147B-4CE6-9977-BED68770D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F61D42BB-9CB5-4B0D-B255-E5219D036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7B3349A8-34DF-427E-81DC-B8A5BA8D0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EBC55B65-A8A1-4B23-A89E-46FB82C3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7B2A8354-B0B6-47F7-9C4A-42F98A292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F9806F2F-72F5-4754-9D0A-D7C28917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C107FC61-F8E7-4E01-A078-4B24B01B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79289B39-168F-4D3E-B347-B71AC423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D33FA51D-A147-4F78-B18C-7D7D193B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D92F0188-F416-4407-94B2-7459188BE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28C612FC-E498-466C-B766-40ED6CEFD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95304C73-549C-489A-B5B2-F39357587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27A91C21-240C-42EA-AA56-FC8654C29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8263776D-0732-4223-932A-E11C3BA59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578BF498-DA3E-4A74-A256-6BBFD05B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9A3539F2-67C4-4845-B40C-D536A83D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56EA3F16-3A5D-4170-9DB9-1D7AC853B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8B09130-9958-400D-B030-DEDF57138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CF070F2C-738D-428D-92CD-6BC57958D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2C611427-8AA1-4DED-89A0-B0789DBD7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1794F7FD-A47A-4871-A1A3-7CBD7E819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93DC6180-ECD0-46E9-864B-88542CFB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0889B285-4E3B-4D7E-8693-8A4E93B3A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9567DAB8-9E48-420E-872D-20CAF30BB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4CACC9DE-151B-44D4-BD4A-8E34D4D7D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6102AB26-2F84-4AA0-B3EA-538CA097A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2133900B-9499-413B-80F3-4C194AC96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790488F1-C28C-48CD-B214-ADAB81A16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145074DC-7381-44A1-A74C-E90FBE533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06B376D5-25B4-420D-8759-EC98BD1A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85EDB840-4D3B-416F-A3BB-43A3CBF80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2A59523-984A-421B-B80C-BBF63D708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5E906025-887B-4C81-B4D9-3BBDA29D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2F2CCB7E-21F7-43F1-B01E-AFF760199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3CD5EB53-8E80-4C0E-BC8B-E8053B80A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A61DF9D7-4349-44B4-B683-66F19F62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5F5A6B17-6950-4292-B309-CC7A2DB31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1B4ED768-16ED-4D56-93DC-5B919681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F63788DE-7292-4ADF-A093-2E2DBF6EA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BF4B3212-180D-49F8-A2FA-F853E4DBC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3E78A045-3EAD-4FEC-961F-57792570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36E4101C-96B7-4E27-AF73-E9934918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EA900954-9F08-4CA8-933F-558636C4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BA7378D4-600C-44ED-BC76-E2B21D06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E1A689FA-D7B6-4309-B8A8-FCEB54B0A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7CB155DC-0A3A-482F-99FF-2D2119268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E6DC6CA7-BD82-4CF4-8303-DEED7AE0F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9DAB4438-30E4-425A-8AAD-8FF7514AD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149C9BA1-CB41-42F6-8688-B820F022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F18C5599-8E3A-4FBE-9ADC-7E8946873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85941690-D552-4756-8ADA-DB5530D9E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C312C9C1-C88B-4F48-87CF-E22AD9392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8815A374-E6E7-46A3-B474-64058E25D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1F4347CE-0F0B-4AD9-8DDF-9B8E5A745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1DC128F8-4D3C-49AC-AC88-D1D0D443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1BA302A0-08BF-47DC-BAC9-F5ABAF1DB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6F8DCC29-1484-4A03-9DE7-32BE8081E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7C7514BB-02B8-459B-8D3F-CF86FDBE5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515BA3F8-80AF-4B62-B94E-274D39294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E4AEA129-9983-4ACF-A509-5DDD62C44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97A5F82F-C7CF-42EF-ADE7-7E7AA76E0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8773C71F-F615-49A7-9FA0-96D3D9C3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DF150F8D-84E9-461B-BD4A-2B25B117B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4C23508A-078E-4DA9-AA2B-74922BC79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E7A4B151-A54E-4D70-B497-714763617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E411D423-C53E-4109-9372-E4F78541A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9345E440-3B20-4BA8-BD27-185EAF732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1AF2833A-1408-45A6-A1CE-191A25989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5746D9C5-B822-4F0C-8E6B-3B636338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950FCFDF-037B-4132-A752-F4F2CBA73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B4935B7-22B7-4B9E-B70B-F9757A3FD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38D7141F-237D-4A25-A941-F25AFF28B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31D858CD-E584-4EFF-ACED-268A642A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2EEE1DEE-B5D2-4123-A59E-B760B3C57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C5175F4F-7174-4336-9891-4233FB8C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C909ACBE-ED4B-41BB-AB40-3B1BA943A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6F2DCBE0-E53E-40DE-9427-23451290D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F90EDEE5-BCF1-4DC8-B2C8-EC6D08B6A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A3A8644B-2A7A-41CB-88D9-0C1FB796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81247C0A-033E-44B2-9AA3-E2EFDD07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C3FA6487-5ADE-44FB-83A4-FAE06E300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29823DC5-D167-496D-A67A-7416B48E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634F38BE-C466-4519-A66D-F5CC63D7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BDB2A27-B939-408A-BA07-4F1DA4609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EF2A47CB-50DD-47BE-B822-1F42EAFBC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E2595F79-59FC-4941-9D8F-BFE928BD4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0E99AE51-FF62-4677-A5FA-94F5D212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2B2F40B6-38C6-4FDE-9623-6C268FF02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E1071253-11C6-4634-BFC3-B949A34E5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C40EB7B-A7A2-42C0-B143-B53073E4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3FA2DB00-099B-41F0-AA15-4BEBD266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B2F197C3-662B-492B-994A-E85081ED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6E9CF577-E1CA-40A2-973A-26CD10275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CAD62F4E-1DED-44A5-8DA9-6063A4296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41E27926-BEB3-4437-A7D6-04DD14071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0E3F427E-0FC6-4632-9106-8459E29D1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E94D3A37-8BCA-4B29-9B24-63C21ED27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58B2FEA-15F5-4071-B898-1C352328E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6CB948C1-C8DE-4A66-A117-5B1D6F65B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CAB6F7D3-E469-4DAD-AE95-CAEDAB9E5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B370C5DC-A4AA-4D6F-8B99-87B20DEE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812CF8F8-F45C-48B3-89DF-E33877D5C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135B52D-4199-4F43-A675-5967CA2A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69213525-45C3-4E62-BE71-E341C07E4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31F64F43-62DB-4AEE-9A6D-6182B3C4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A8B4BAB4-FE01-4F3A-80E1-19CDB689B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557DE07E-8114-43D2-812C-EBA6B67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102B4522-A91F-46A6-9BA5-0679F3B5A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F3CF55D9-F2EB-41BE-9096-FAE21798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72FBF00D-6B37-43E5-AAD7-B37A65B6C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F382A0C2-2638-4586-96F9-5D73E6F7A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6A956FEC-0B4A-476A-BD76-C1DD0E77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4BD031D4-6CBE-408A-B71B-AD1807F56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388899A4-FF04-4274-9874-A88073248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B22D76AA-A6C9-42AA-8A46-9BB49FCA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6C708F68-B8BB-4919-B07E-881CC19F7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8567B296-424C-4FE9-A204-EF48791B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8AE3A3F6-DE9B-454D-9980-83968DE0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6B62A88B-CD61-4F3E-9A8E-2851032CB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B491A7A7-D758-47CF-B0C4-1E7CD1BFF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2CA73728-D6B6-464F-A442-60DA21D9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8D7E6EF0-089D-452F-AEC3-F5F995FA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93C6B9CA-295D-488C-96B3-D6C2FA1DA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946FA350-F955-47D4-9F33-DCD4784F0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7EF3A962-587F-4E5E-867B-9382F4D7A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4A981DD9-7F59-408F-8A88-379105E11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617329C1-EE74-4817-9006-1F4620174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F6966EA8-9D51-481A-8A90-F0D1CC530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B13166E6-D477-4B4B-BC0A-D7DF5E567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37F77A5-80ED-4FE1-968F-DF70D4C6D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B3CF1890-C84E-4F5E-8CF9-C6ABC339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DC83DDB9-039A-40A7-AD5C-765E1969B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DAFAD50C-6A23-47C3-A5DF-009B634BB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AC20D515-2F22-4CD5-AA34-643B37519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FDAECF13-EC59-4619-B6DF-3B595C562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FEFBE325-7196-4F4B-ADAD-D36AC3011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1F11434B-ED60-4639-9453-5FB9388EB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51E30F1A-1B35-49B4-91D3-449C4EC4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A33DC9FC-799C-40E0-81A2-A140CAE0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F8F1677B-E106-4D0D-A56F-FD8B32B27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95A5755A-6683-4360-B46A-46BF2CFE5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81E23BC1-7CEB-4102-98D9-046163EBF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DAEE9F11-4685-45F0-80B9-C8DE4151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55AB7FE8-0C9A-4F26-94DB-5820236F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B316A948-F4F5-4C7C-9CAA-1F5D8BF03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64ABC4B-29FD-49A4-814C-5DD125A3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5A978B08-FCDD-41ED-BACB-F0997BF0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8EAC99D0-914E-4FD1-BFAD-182A5447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A0EAF6C0-A08A-4746-89B8-0069F8CDC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3627B4D5-44C5-4583-A644-8E4B0B5E0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4056BE9-1003-4392-968B-DAB4386F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AF735864-E301-4DC5-8EE0-5F20FE60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46530AD9-E7A0-4293-A077-0D6CD378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ABEB37E-A0AA-4011-80CC-0EB24E760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4360C38C-EB81-464F-8F55-D15CBCFC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2CB2185A-0F86-425D-AB3C-048120E62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8A680491-79B7-4927-92E8-B30922EB6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BBDA38D8-5AE9-4C10-BE61-25DC536C5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2E9DBD1A-77C1-4170-9293-938F39F3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3048740-8361-4B9E-819F-13C2BE5AD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3826F9C0-3EBB-4FFF-B38D-366701B21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D29DC271-88C9-433E-92A3-C9E014844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4A119DCF-8671-41FB-9B1D-E261AA87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042E1BE-345A-4849-9CC7-6E225CBA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27B9203D-84FD-4C03-A538-2E954C3D0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CF21AD48-01F3-4926-BD75-18EBCDE15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6027F298-95ED-4967-ACB5-B8BC63A8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4713D0B9-A9A5-4E7B-8F0F-59662DB23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3E24BE22-8072-4D0E-8804-6173C729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486274E1-94B6-48F6-8069-3EC8B5984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54BBF936-B753-417F-AAB2-93577103B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8949C2E5-DF89-48D6-BE18-728A59381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1C04AAF1-8410-4BC5-899E-9E74FF75D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85716B61-B815-4C8E-B9AA-E8B7BB38B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6F9D9638-705E-494F-881C-D805EE64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3E443DEE-E8A7-401F-83A1-82EE0660E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218C8832-C959-43BE-87A2-F7D110E1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6596FF9F-4CA6-47FC-A99A-C123AA98C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C2A36571-BB2C-4F1D-BB60-A164CF62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DB8D32E8-D7C1-4651-B6DC-5E4272895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BD54C392-E97C-4B05-AC44-0FDF95ABF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14FCCE96-3616-4C2D-8E45-5BA02D981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BF4FA517-6D3E-4F2F-9FAE-045EDC49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A6A5613A-1712-48B7-857C-E726E520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A74C509-6B8B-4B84-9F56-CD4FE6C47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DB995131-96E5-4A8B-87BB-5C42854EA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7E98DF9B-311A-4188-8EE1-412CDB5F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D81B0DBB-688B-44CB-B363-E4E60633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0F119771-344D-4008-B588-60CE0AF67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ED1C8508-CF33-48EE-AEA6-F8BA82B4E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29FE3B72-54EC-4C4A-8D9D-5DF9B165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8286E22C-5912-40C7-AB39-A2F1CCAEE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4185C76C-30FB-4E75-B0A8-B5EBC7210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1BF1BA65-63CB-4EF8-B02A-A1BD1FD8D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00AC24B2-FBBD-4C8C-AECB-1DE992A4A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B1B6AB08-F606-4678-8338-7CB5CE78E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575C6C9B-E229-4FA0-B07C-7AC60676A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6AB42CF1-4A83-494F-9CEC-0FB715986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26F1CDB2-9D79-4ACB-B034-2154196C4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DCE54E2E-3AAF-4769-803D-819E8F986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D4D26B24-5BE7-4951-A94E-B6A95783A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434F9207-DF93-46BE-BC45-E74CD6E9D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E763E737-C1AE-432F-8314-7C4316EA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09E15B15-FC44-4CA0-B653-A04D1FA3C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EE940B4B-EBD6-4291-BB90-D7D9A7229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06E51202-ACF8-40B7-A021-69CADF105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A3B420A1-1DBC-4E7E-8D1A-FE7DF15A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B090FFE2-04B1-4744-BDCE-B1B13AB7A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1880DD91-3220-4D3B-AC8F-E2F1F2E08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604650D8-27DB-4FA8-A314-4954B8275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4F82E00E-795F-41D9-928C-1578B7CDD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E4EFA4F0-D42A-4524-955D-F8552C08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F767F02D-7DF5-4E2F-A654-AADD461C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6826F191-B3EE-4996-BE8D-630363AF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B8E623F7-42A3-4964-8C8F-17B305A5D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12273675-0BFA-4408-B091-11E87CD4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7380D8D5-AA27-4A81-9014-14743369D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9DD53B3-A8D0-4101-A421-B62A8E9AA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6F0815DF-3F3B-4BEB-BE14-88AA43A9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E13C15A8-0ECA-487F-8537-6DAADA451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E0981EC6-AC73-4F43-A001-8459EEE42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91B848DD-FEE8-4C52-9FCB-C85FB3C74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01F10792-5410-441C-97A7-26E11F878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4B60F047-3680-44D5-873B-FB7325223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7AB55C33-6E40-4758-92A2-6A895B81A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A1B7DA04-398B-44B4-AA7C-D9D27D7BC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E38A41CB-7143-4511-91BB-139C1CE39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C85035C2-190F-4F4B-AD23-2E18A390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7B65F5BC-AF72-4BE5-A608-F6FBC6D57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0EE72FE0-0B1C-4FAD-861F-C17DB8244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FE887EFE-2F2A-4AC6-8B18-8EF20D9D8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CC7F7089-9BB3-4A11-8094-482B37410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E54EE4E7-C75F-4771-B139-49DF1E594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69C52AB5-09A7-4CF4-92E0-46F32D3C5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43E5F77A-A7D8-4C5D-B8EC-50A293B68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A92E1F4B-2F99-46D4-AA69-48C04EA99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82464E97-FCA9-4C9A-BC7D-689307904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E465DCA6-6034-4E65-B875-4F9D83C56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D5C37649-CBF5-488B-8CBA-81C8C1F6D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ACE0AB35-F026-40B9-83AB-36AFD315C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93E9358C-1E35-4AA3-8C53-C9A15306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5A7AF25A-4D69-4DC4-A5BB-5FEFBFCDA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9439066F-9B1D-4B50-9F71-4FCC5829D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0DED355D-7DC4-4EEE-B6CE-D465F9CA4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BA097BEB-E03E-4366-BBB9-03462B94C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A10C5070-06DE-46E4-9A83-FD59765B4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79376FE5-6A9D-49D2-9423-247CE2FA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00F33BF9-42D0-4C46-8B97-7D40BEA4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2D02E6F9-0FB6-40FA-8C6E-17B91197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14632449-A0C6-4440-93FB-89949FA15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779C0BC4-4A77-4234-A5B9-5D6680E4E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E6B19B13-4405-4A3E-9B86-0705A6F84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7C82BF19-43F4-4436-A74C-02F758E44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825C0715-A697-49EC-909F-AC23C2D0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2230C92A-2915-4ECA-993D-1B95A651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3083A395-3848-4EBF-9BAB-2D2AF5D88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9FDD5D41-944C-40D7-84C1-3C941875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7DB4CBB2-D51F-4486-87DE-6ACA7D67B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64B84790-CA21-4AA7-A50E-CAC8CB0F0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4915A8D9-6096-44A5-85B0-01DDEC1F7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745D5BF4-1F12-4731-8D31-B6EA60C8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C55EBD50-A11C-4C08-B87D-1B38F5F0C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39A48D59-6DDE-405D-92ED-6FA029D6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B9EB9966-C036-4DC3-8F4C-36666D4E2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64305103-FD73-469A-BBA3-8B6E15BA8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7C385299-1220-4F42-8085-C3FAB663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AA694FFE-A700-4C7F-99F6-ED3FBBFFC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3787C4F8-B12B-44F5-B9B8-3304E1512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36BE813E-191F-401E-8D2E-FEBCB6E36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5D77C8E6-26EC-4E11-8A0C-A9DA135D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160A92A1-4702-4629-9A46-441B7E6E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3C4AF8AB-AB49-4ABC-BF2C-8A53220F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47519391-5FB7-4509-9A24-5E3E0FE0A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29669FD6-D1B1-4496-A09F-C886CBC20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8F95C3AE-1320-4B98-8075-5DA6754C7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01097396-CEB4-4C60-9219-E323F5B14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41006CEE-BD0A-4947-92BC-D93E250D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48B9C4F3-0D05-4D85-831C-67072E63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BD61A1FE-38F8-463D-8350-BA2D2171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70060CB1-B3AB-485C-9B51-06EBB2A5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30FD41F3-ED2D-42C2-B4AE-727809075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CFF69EE7-C851-4417-9EF8-237A659AE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A5296497-58AF-4512-BD9C-02CE6CC9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37F95AA7-D3A9-4988-B88C-1FC508841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50FFFD46-7CEA-492F-83C8-5D53CC8BB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4D74A02A-E103-4698-8BA5-3677B0F0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5BA3B09D-DBE8-4C8E-A32A-34AF92BA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A23C0318-9DF7-47F8-81B9-4FB5F8E4F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0C9C188F-A101-432F-82E6-9AF0AF164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07FDE0C6-2B0C-4D44-9BEB-33B7EE14D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97EA3512-F423-4419-9F1C-54322C31F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C4986204-77D1-4E0B-A007-3EBC6FFF5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E6BF53B6-6291-4EB9-9A59-DF85C9D9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7D678E80-0E69-46C1-8AA2-B2E06F47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54C1A286-796F-45CF-88B7-8C57AF806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62D61513-5066-4C4E-8F64-1FBAA2540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4AF85F7E-CBF4-42B0-8F86-3A1328DDD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E6CFC7F9-9FE1-4BF6-929B-456278A1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995A76F7-9DDA-4671-9F79-EFCEF09D5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92CA8579-732F-4F92-A987-16A4BBA19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AD8D4D23-6F00-4989-B26E-E60E418F4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D6B8EC9A-9290-4B2E-BA81-E40453916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C6CE20C8-9582-43E8-BCD2-22ADC6944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B4D3C26F-FD91-4025-9F9E-162F78DDA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E6721B1C-1A09-467C-AEBC-41FEF916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C6807FEE-4327-4C43-8651-76530AAC6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5A3AD726-9FE0-4903-897E-EE04A8067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9E644EA7-B808-4DC8-A002-F438EE55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14E750D6-C8E5-4D73-808A-87D4BED7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EE8B8A3E-60F9-4733-93DD-DE4BB3D33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A4DBD931-54BC-4ED7-9200-82525025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7378B7DF-650A-49F3-BCE3-3EE812A0B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F7840C2A-961B-4E88-8DB8-F0221FF48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CEA875BA-1DC8-43CA-A7B8-3CCA753B8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93959EAA-E736-4CAD-BCE2-D0C4A2289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C38A5348-9539-4331-AC8D-190651407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1365B55A-3866-40E2-AA7A-4FEA5BE22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7B3EC89F-8F54-4CC8-839A-092D8FF22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21D348E5-71AA-49AB-A82E-5CCE70D7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835F8FD7-8426-4494-94A0-EC4AF00BE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F512C9BB-9329-4929-A3A2-92AA52601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5863AB35-8676-4329-92DB-671E79038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1112D0F6-B37F-4003-A8B8-2065A3AD5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4D303CBD-28FD-40B6-B43D-9C78E1AB7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A76E075E-C56F-4325-AF13-0DAB12E6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25759FCC-35C4-463F-9D89-B30D763A4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C6B9AA4B-DAD5-4A75-AD7B-53607E59E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23F9B871-8128-4C2E-8422-C9DA232CC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1DA1F7B3-66CA-4020-93A3-4006A23C3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4E5051A4-BC5D-45D4-B4BD-525DFC560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521C6ECA-7A03-4F0E-B13E-243BF9ED7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44A711C-D807-4B17-8D52-0FDF10B1B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89D41851-080B-4ACA-B941-82BBD7C76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07D5A85A-F625-47CE-8B05-950D7E850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2D3E66F7-AE8B-4A78-A0DD-667B1EC62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031E4FA7-8A51-4146-9BCA-05D1B849B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58A5740C-6619-4F8B-A132-FD50AD20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C86C9E86-A466-4D71-883D-AF1F5C9BA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9BC29BE8-1AC4-4951-9006-3EC09DB9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896F927E-8734-450D-B84E-615095AF0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1895A7AC-D2B8-469F-9FFC-DDD4F369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1AA6F295-95FD-42A0-BF7F-A4B619B9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DB9AC029-351C-4540-8D6A-95669F54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F60AADFD-C66A-4E97-A82A-BBE2EE842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59CC8609-2E1C-4EEC-B100-B62FB84A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03975708-1B11-45F9-B48C-F90DE0065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BA629B30-A8B5-4BA8-B510-FDD7FB2DF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97674121-7B54-4C16-9E00-825E0F156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C3760B5E-9421-4548-BE28-975D1544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633971F4-5FF9-4440-A05F-D7E7AC822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3EBCBC33-F687-4A5A-9339-7A41CBB8F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CF522BC1-3416-45A0-84D2-4E758883B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ECB5357C-08CC-447C-9A06-85547743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3C775CF3-5EBA-4377-804E-867961D86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A9567ED6-A011-4D01-8E31-32ED9005E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12996787-7364-43CC-B657-878E5F9FB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F1913ED2-BD60-4AE6-A25D-F7419EBE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022A88F5-FDCA-42F3-B1EE-EF38F3C7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E91D2543-2E26-4390-A4BB-DD903D8C2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663E25FF-9A8D-4FD1-BCCC-605D7BB38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BDC111A9-735D-41D2-8A30-EABA2F333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1B73A618-959C-40B3-8A18-748BB1C0D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82E3EB4D-BA21-450D-A3BC-F61F3575E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F8B4F29B-B59D-420E-B18F-1ACBA775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54D0AA63-8125-49A7-BE82-2B8EB549D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51CD1516-0B50-4057-85EB-02CC3E1A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AB532107-34C9-4BB7-82D2-C6978537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6214D73D-0688-4BD4-93C6-256E026E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F36F06A5-1AE1-4F4F-A66C-9BBACF046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5543DEF5-B094-461A-92ED-7A9320F0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C5A389F-CA66-4744-885D-B244E950D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3EFCB690-B07A-4E9C-A1E1-BD0D3ADC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EF0650AF-C9C7-431F-B205-76F674AF6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4CE6B8E5-EC70-40B1-A549-F5C08F621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46AE5944-5BC3-498A-9FBA-6D6B110CE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3E643EDF-778A-433A-8F16-C27CB6C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6FFC55FF-7722-4C0E-9DE6-6ED1820C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45ADE160-2D02-4E72-B3C4-C43766CE1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0413A8E4-AF61-47DB-B8F9-29BF6117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B177792F-97D9-4EFF-A463-C16603ABB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4CD6D689-9D48-4337-9C0B-AE544D1C4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3417CB0D-B56C-4AC7-9017-9D285C91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B25B6883-45EE-4E5F-8971-55AEA633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D8D2F5A8-8543-415F-9BF7-6E32B51D4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A984FAF3-5A1D-46B0-8CD0-7C3D6B066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3575E985-1861-4C9B-A7F3-1FC43A7DD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B02BE19-B2D3-4092-91BB-3FA956B38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86963D43-23E2-44F6-B191-4D455A7D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BA24FBE3-9263-4852-8FCA-D2DA070D3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449580D1-5BBE-497C-B0AF-72B225F8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1299BAE5-4B1C-4825-AD00-B03126064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8F7E5E9C-78AC-413F-BA8D-314EAC212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985FDEB3-D2AA-4F57-A732-82546C2B8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C774DBED-6214-40CA-A178-CE1C3DB2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83C1CD49-1829-4507-B589-36671692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B8A2342D-1733-4774-8EA7-76E82AA7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5925808F-A25D-440F-8F68-699DAF792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C65AFF3E-F44E-4BB1-9275-132E93CF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056EE653-B65A-42AB-8F50-12E052165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435857D2-428A-427A-A6D4-51A5D480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AC62922E-D834-4585-B624-929790991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82C6C397-5074-4459-8D27-FB4BFF68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5B62B4DF-B1F2-4AB9-8DC4-DFACD29E1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23CD173F-E41B-49B3-B7F7-082CD9E2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405C85CB-E6BB-49CF-8F26-5034740B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6209E960-F049-4457-A246-64BDBB347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822492AD-1150-4853-A0EC-6ED3DFEB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813B7F48-BF41-483B-8C36-9B3818C7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3128EB7B-A7C5-49E1-B86A-E7E15CEEF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7902B344-3D53-40A0-AF6E-37C041FC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1E83FF35-76AE-4A1C-BA6E-5A8ACC1C3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4F4356DB-0E76-45F3-9EEF-B20975F0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8ADD8537-F09F-4D49-977D-54FE6E86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B4B0E96B-B8ED-47B5-9112-79B458206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95987488-540B-4FD2-B532-751D7FCC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566DEF92-B45C-4C1F-AC13-9678B464D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7BCD33C9-B0E1-4B78-9CCB-A9EE4121F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3E3362BA-E3E2-4D82-9368-510680300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C44B9DDE-0C5C-4EE7-9E6D-87CE02BE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E50D98DB-C702-430D-93ED-5836E653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164CA740-1CB3-414B-ACB0-F13F917F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E504879A-A46F-444E-94DB-67A6C67F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E2D7751E-1452-471D-9943-FC79AE2F7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8F17E7AC-B10E-4707-AF55-23E61E0D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A7FB9B6F-0758-48BC-8CDB-E2E7159CD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524854D1-A757-4868-ABE2-F8C70A35F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A3F55684-C3F1-4C4F-9088-F3644BF21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9DA39F1A-9F66-4810-AF32-BBA3A6990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B888DD21-CDDD-4DE5-9A16-D84EBEC62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842E6571-093B-49AA-A4F4-2575810E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1230EDC3-94F9-4365-A311-DC1333D3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A073C56F-9693-431D-A95A-F898B805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56634F0A-D4A7-49AD-8CF3-71BD094A5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36E5D5A2-A190-4BF5-918C-27658C97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ECBD00AA-26FC-4A93-85C8-8CC0EC3A6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402AD7A6-0079-49A3-A79E-31BE5084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406B65AB-F2DA-4657-97E1-BF710151D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71284B05-FA4B-4723-BDEA-30870887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328F5D78-CB65-4DAE-A7A1-3341A51D3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7A38901F-F519-44A6-B319-C362BE422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4847EB12-09FB-4296-B91A-AF11FB17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F47F96CA-047C-47D1-87D7-52954FD5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2AFDD71E-94FC-44FD-A563-7FA637158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084BC6BB-DFC7-4D80-BB3C-F1815CEF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E5A7FCD0-3FC8-414B-A81D-FE28DEAB2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902C18AF-BE91-4558-8D07-D745CED8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BE63D14F-0D2B-4B86-BA6A-EE73709C4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5D5C5410-8C44-4AAA-A7DF-80FD72A6D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44370E73-6971-4C27-A7A1-8680B332F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B4F1BEA0-A861-4949-AE2F-9E12EB17C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DBBB4CDA-FD1D-4230-A320-0BA46AB0D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FE9368FD-3F29-4509-A37B-52E1371A9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DB7C0998-141B-464D-9A7B-C8622ED79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703FB604-9095-48FD-827B-3F3894646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8ACB90F5-3C1F-4DC8-9CB4-1FEBF7ECB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4" name="Picture 2" descr="https://is.vic.lt/ris/space.png">
          <a:extLst>
            <a:ext uri="{FF2B5EF4-FFF2-40B4-BE49-F238E27FC236}">
              <a16:creationId xmlns:a16="http://schemas.microsoft.com/office/drawing/2014/main" id="{1C67ED53-29FA-4530-976A-1C1CDE1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2E54209C-1489-4334-8F0C-EE7CC32B2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81157520-7ABD-4478-B59E-3D40F9E9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60BD38B0-6393-478A-85B3-8D314056B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75B0C446-D8C5-4F16-9066-4B3891C9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2491AF69-ABC9-406F-BE58-17A4269B6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37B52E9B-C872-45F7-8106-5A755B28E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1DFD6F57-3947-454A-A529-505B55CEB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5E55AD87-364B-40A2-A923-4982153E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DF59D42F-8B72-4443-A043-C9D901E9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6FAE82E2-E1C4-4132-A42A-EC8C03A95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3CB7810B-10A8-4762-AA2E-D2D4B701C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ACABC4D1-2FC1-493A-8A02-71CCD903E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8DA4DBC1-F48C-4E77-9263-915A7F70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AE29DEEB-2C83-41A8-837E-12B150D67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AD4C4498-A364-4619-AE2A-6896EB5B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DC2AC05E-A5F3-47D4-8957-709D77FE1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B3546392-7889-450C-AF6C-EE46AD0C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2" name="Picture 2" descr="https://is.vic.lt/ris/space.png">
          <a:extLst>
            <a:ext uri="{FF2B5EF4-FFF2-40B4-BE49-F238E27FC236}">
              <a16:creationId xmlns:a16="http://schemas.microsoft.com/office/drawing/2014/main" id="{E179D76C-F9C1-46E9-819D-C9589359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BD928810-481A-4ACC-89D0-0A792F54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4" name="Picture 2" descr="https://is.vic.lt/ris/space.png">
          <a:extLst>
            <a:ext uri="{FF2B5EF4-FFF2-40B4-BE49-F238E27FC236}">
              <a16:creationId xmlns:a16="http://schemas.microsoft.com/office/drawing/2014/main" id="{6E75D8D9-6358-4D40-8F72-53C26993E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3D019739-5A60-47A1-B3AB-ED7C8EB25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6" name="Picture 2" descr="https://is.vic.lt/ris/space.png">
          <a:extLst>
            <a:ext uri="{FF2B5EF4-FFF2-40B4-BE49-F238E27FC236}">
              <a16:creationId xmlns:a16="http://schemas.microsoft.com/office/drawing/2014/main" id="{B8A44EF5-D662-4E16-824F-FF1E90A90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4CEE8E93-7EF6-447E-AA8E-D89037769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8" name="Picture 2" descr="https://is.vic.lt/ris/space.png">
          <a:extLst>
            <a:ext uri="{FF2B5EF4-FFF2-40B4-BE49-F238E27FC236}">
              <a16:creationId xmlns:a16="http://schemas.microsoft.com/office/drawing/2014/main" id="{7261AF5D-89E8-4117-BDC6-0C9D87804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C23A618D-AA4B-40F2-8BA1-D0C7A9778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0" name="Picture 2" descr="https://is.vic.lt/ris/space.png">
          <a:extLst>
            <a:ext uri="{FF2B5EF4-FFF2-40B4-BE49-F238E27FC236}">
              <a16:creationId xmlns:a16="http://schemas.microsoft.com/office/drawing/2014/main" id="{C47F0655-382B-4E42-AD16-D84016675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4CB81D68-D7E5-4433-8697-C22F3ADAF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2" name="Picture 2" descr="https://is.vic.lt/ris/space.png">
          <a:extLst>
            <a:ext uri="{FF2B5EF4-FFF2-40B4-BE49-F238E27FC236}">
              <a16:creationId xmlns:a16="http://schemas.microsoft.com/office/drawing/2014/main" id="{94188852-64C1-43E1-B5BB-48093B162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2FDE234C-CCC6-4A7C-8B2E-5297CC1E5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4" name="Picture 2" descr="https://is.vic.lt/ris/space.png">
          <a:extLst>
            <a:ext uri="{FF2B5EF4-FFF2-40B4-BE49-F238E27FC236}">
              <a16:creationId xmlns:a16="http://schemas.microsoft.com/office/drawing/2014/main" id="{0606455F-6B7D-4D5E-A010-B4AB2D5C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47C33E7F-761B-4592-AD1C-448634133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6" name="Picture 2" descr="https://is.vic.lt/ris/space.png">
          <a:extLst>
            <a:ext uri="{FF2B5EF4-FFF2-40B4-BE49-F238E27FC236}">
              <a16:creationId xmlns:a16="http://schemas.microsoft.com/office/drawing/2014/main" id="{76356C50-0327-4589-83B2-8785354E6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A91F04FE-AD8F-45EC-B22B-4BB916828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8" name="Picture 2" descr="https://is.vic.lt/ris/space.png">
          <a:extLst>
            <a:ext uri="{FF2B5EF4-FFF2-40B4-BE49-F238E27FC236}">
              <a16:creationId xmlns:a16="http://schemas.microsoft.com/office/drawing/2014/main" id="{1EE6118B-CEE3-49CD-86BC-9CEDD7F85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43C6C585-6BCE-4DE6-BD29-7B4271F8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0" name="Picture 2" descr="https://is.vic.lt/ris/space.png">
          <a:extLst>
            <a:ext uri="{FF2B5EF4-FFF2-40B4-BE49-F238E27FC236}">
              <a16:creationId xmlns:a16="http://schemas.microsoft.com/office/drawing/2014/main" id="{E2BBB497-8441-4C4C-8D75-92FD1B8B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F7DB06D8-D64C-4250-905C-FA45644C9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2" name="Picture 2" descr="https://is.vic.lt/ris/space.png">
          <a:extLst>
            <a:ext uri="{FF2B5EF4-FFF2-40B4-BE49-F238E27FC236}">
              <a16:creationId xmlns:a16="http://schemas.microsoft.com/office/drawing/2014/main" id="{A17C31DE-AEF9-4A80-8134-CCD8DC74F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BB86BC60-C8D8-48E4-93C3-AD78BD395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4" name="Picture 2" descr="https://is.vic.lt/ris/space.png">
          <a:extLst>
            <a:ext uri="{FF2B5EF4-FFF2-40B4-BE49-F238E27FC236}">
              <a16:creationId xmlns:a16="http://schemas.microsoft.com/office/drawing/2014/main" id="{CE9C26FA-1BD8-4575-B8FB-D8594EEC0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D8BD22A9-0240-4978-A1F1-BC222F903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6" name="Picture 2" descr="https://is.vic.lt/ris/space.png">
          <a:extLst>
            <a:ext uri="{FF2B5EF4-FFF2-40B4-BE49-F238E27FC236}">
              <a16:creationId xmlns:a16="http://schemas.microsoft.com/office/drawing/2014/main" id="{68F77674-1731-4DA2-93F2-3B1C1B889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B2EECC34-A26A-4E8A-842C-1E0790FBE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8" name="Picture 2" descr="https://is.vic.lt/ris/space.png">
          <a:extLst>
            <a:ext uri="{FF2B5EF4-FFF2-40B4-BE49-F238E27FC236}">
              <a16:creationId xmlns:a16="http://schemas.microsoft.com/office/drawing/2014/main" id="{B7E6000A-06D5-4041-B934-C9FE78834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033F6AFA-A711-4A01-996C-C3A06841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C664B0A5-D2CB-4464-8F60-9F4458FB7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7BFC6B57-0F23-4511-A37D-498EE93E3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F5BE054F-D0EF-4F02-9473-3F4366973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6AD60852-A3B8-4BCC-A03E-9EBFB3067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93943928-B1A6-401B-84FC-1A3A8438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6BB36AA0-DDC3-40B8-86C7-D9E4DC829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8FCDFFEF-BD8E-43B0-BBEE-942D0F03C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F2EDBD4B-4BC7-41D3-A214-06FE40EC6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645CF6DB-2E04-4A71-BD1B-3533DA11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EABAC896-FE2B-4E3F-ACB5-29EE5E389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45B644E1-AFFE-42AB-8977-6C334FF7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4577014B-1EA3-4DC7-93E1-5775AC11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2AB5ACB9-5CEF-444B-943D-BD885664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040DE62E-46C8-49D2-8311-D931301EF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E5644255-78B0-47A2-96A6-0B79416F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848817A8-C665-47F3-8E71-A2EF96A51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6" name="Picture 2" descr="https://is.vic.lt/ris/space.png">
          <a:extLst>
            <a:ext uri="{FF2B5EF4-FFF2-40B4-BE49-F238E27FC236}">
              <a16:creationId xmlns:a16="http://schemas.microsoft.com/office/drawing/2014/main" id="{346DECF0-7CC8-4140-95E1-01F1AA591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823B5116-2EDD-403C-BBC5-7F8F499F8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8" name="Picture 2" descr="https://is.vic.lt/ris/space.png">
          <a:extLst>
            <a:ext uri="{FF2B5EF4-FFF2-40B4-BE49-F238E27FC236}">
              <a16:creationId xmlns:a16="http://schemas.microsoft.com/office/drawing/2014/main" id="{9166466C-8715-40AF-9EE0-E490B28EF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40B8D6AC-6182-430C-AD6B-563DAFFD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0" name="Picture 2" descr="https://is.vic.lt/ris/space.png">
          <a:extLst>
            <a:ext uri="{FF2B5EF4-FFF2-40B4-BE49-F238E27FC236}">
              <a16:creationId xmlns:a16="http://schemas.microsoft.com/office/drawing/2014/main" id="{B641A3E4-3533-483E-ABF3-385A99E81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590C6832-3A83-4F4A-9DCD-341F7441C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4A7727EA-77F6-44C5-89B7-C5317797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41C3E17B-FE0B-4309-B14A-5D5FE8051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C80A79D5-0C88-4DA9-99E2-48D3004D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5BD026C0-A9F1-4694-ABF2-B51A2A035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6727CCA2-6C82-4300-B796-DBD00BE12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513B44F9-23F4-45AF-9E91-E05C82D0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8" name="Picture 2" descr="https://is.vic.lt/ris/space.png">
          <a:extLst>
            <a:ext uri="{FF2B5EF4-FFF2-40B4-BE49-F238E27FC236}">
              <a16:creationId xmlns:a16="http://schemas.microsoft.com/office/drawing/2014/main" id="{4D5D21D1-3DAA-40F3-B8B4-DDC9ED1A6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B4C7E285-1720-4F39-B2D4-FC96A5E3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0" name="Picture 2" descr="https://is.vic.lt/ris/space.png">
          <a:extLst>
            <a:ext uri="{FF2B5EF4-FFF2-40B4-BE49-F238E27FC236}">
              <a16:creationId xmlns:a16="http://schemas.microsoft.com/office/drawing/2014/main" id="{F60EFC79-BB83-4AAC-84A7-EB054938C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27EFEDC3-942A-4B00-9748-E78A8DD09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2" name="Picture 2" descr="https://is.vic.lt/ris/space.png">
          <a:extLst>
            <a:ext uri="{FF2B5EF4-FFF2-40B4-BE49-F238E27FC236}">
              <a16:creationId xmlns:a16="http://schemas.microsoft.com/office/drawing/2014/main" id="{8D4957DC-69D8-4897-B7C2-E637BA72E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FFAB50A7-FC62-4A2B-BB86-82A801121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84" name="Picture 2" descr="https://is.vic.lt/ris/space.png">
          <a:extLst>
            <a:ext uri="{FF2B5EF4-FFF2-40B4-BE49-F238E27FC236}">
              <a16:creationId xmlns:a16="http://schemas.microsoft.com/office/drawing/2014/main" id="{132325AD-E747-49B3-B37D-339B4AF0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2DFC2C9C-FE1C-4570-AC81-D628A394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686" name="Picture 2" descr="https://is.vic.lt/ris/space.png">
          <a:extLst>
            <a:ext uri="{FF2B5EF4-FFF2-40B4-BE49-F238E27FC236}">
              <a16:creationId xmlns:a16="http://schemas.microsoft.com/office/drawing/2014/main" id="{FF36BD51-B726-4E42-B9FD-A54F1523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19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7004-D314-4AE2-9C52-7D383F37BF9E}">
  <dimension ref="A1:V55"/>
  <sheetViews>
    <sheetView showGridLines="0" tabSelected="1" workbookViewId="0">
      <selection activeCell="X6" sqref="X6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2023</v>
      </c>
      <c r="C4" s="8"/>
      <c r="D4" s="9">
        <v>2024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1" t="s">
        <v>5</v>
      </c>
      <c r="G5" s="13"/>
      <c r="H5" s="11" t="s">
        <v>6</v>
      </c>
      <c r="I5" s="13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39297.29</v>
      </c>
      <c r="C8" s="27">
        <v>16808.024000000001</v>
      </c>
      <c r="D8" s="26">
        <v>60304.519</v>
      </c>
      <c r="E8" s="27">
        <v>81983.684000000008</v>
      </c>
      <c r="F8" s="28">
        <v>29056.228999999999</v>
      </c>
      <c r="G8" s="29">
        <v>3082.2910000000002</v>
      </c>
      <c r="H8" s="28">
        <v>25391.154000000002</v>
      </c>
      <c r="I8" s="29">
        <v>21858.703000000001</v>
      </c>
      <c r="J8" s="28">
        <f t="shared" ref="J8:K23" si="0">+((H8*100/F8)-100)</f>
        <v>-12.613732497771807</v>
      </c>
      <c r="K8" s="30">
        <f t="shared" si="0"/>
        <v>609.17064612004515</v>
      </c>
      <c r="L8" s="28">
        <f t="shared" ref="L8:M23" si="1">+((H8*100/B8)-100)</f>
        <v>-35.387010147519064</v>
      </c>
      <c r="M8" s="31">
        <f t="shared" si="1"/>
        <v>30.049213399504907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1662.6950000000002</v>
      </c>
      <c r="C9" s="36">
        <v>389.03</v>
      </c>
      <c r="D9" s="35">
        <v>5953.4840000000004</v>
      </c>
      <c r="E9" s="36">
        <v>1761.222</v>
      </c>
      <c r="F9" s="37">
        <v>4167.2929999999997</v>
      </c>
      <c r="G9" s="38">
        <v>27.3</v>
      </c>
      <c r="H9" s="37">
        <v>2072.7200000000003</v>
      </c>
      <c r="I9" s="39">
        <v>661.76199999999994</v>
      </c>
      <c r="J9" s="40">
        <f>+((H9*100/F9)-100)</f>
        <v>-50.262196586609093</v>
      </c>
      <c r="K9" s="41">
        <f>+((I9*100/G9)-100)</f>
        <v>2324.03663003663</v>
      </c>
      <c r="L9" s="40">
        <f>+((H9*100/B9)-100)</f>
        <v>24.660265412477941</v>
      </c>
      <c r="M9" s="42">
        <f>+((I9*100/C9)-100)</f>
        <v>70.105647379379491</v>
      </c>
      <c r="N9" s="32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7759.3899999999994</v>
      </c>
      <c r="C10" s="48">
        <v>2054.2139999999999</v>
      </c>
      <c r="D10" s="47">
        <v>15044.768</v>
      </c>
      <c r="E10" s="48">
        <v>4502.04</v>
      </c>
      <c r="F10" s="49">
        <v>5324.2950000000001</v>
      </c>
      <c r="G10" s="38">
        <v>415.14</v>
      </c>
      <c r="H10" s="49">
        <v>2290.23</v>
      </c>
      <c r="I10" s="50">
        <v>736.65800000000002</v>
      </c>
      <c r="J10" s="40">
        <f>+((H10*100/F10)-100)</f>
        <v>-56.98529101035912</v>
      </c>
      <c r="K10" s="41">
        <f t="shared" si="0"/>
        <v>77.448089801030989</v>
      </c>
      <c r="L10" s="40">
        <f t="shared" si="1"/>
        <v>-70.484406635057653</v>
      </c>
      <c r="M10" s="42">
        <f t="shared" si="1"/>
        <v>-64.139179267593335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20422.778999999999</v>
      </c>
      <c r="C11" s="48">
        <v>9403.57</v>
      </c>
      <c r="D11" s="47">
        <v>31736.037</v>
      </c>
      <c r="E11" s="48">
        <v>72377.731999999989</v>
      </c>
      <c r="F11" s="49">
        <v>16420.784</v>
      </c>
      <c r="G11" s="38">
        <v>2272.8710000000001</v>
      </c>
      <c r="H11" s="49">
        <v>14486.72</v>
      </c>
      <c r="I11" s="50">
        <v>18051.933000000001</v>
      </c>
      <c r="J11" s="53">
        <f t="shared" si="0"/>
        <v>-11.778146524550834</v>
      </c>
      <c r="K11" s="54">
        <f t="shared" si="0"/>
        <v>694.23482458969295</v>
      </c>
      <c r="L11" s="55">
        <f t="shared" si="1"/>
        <v>-29.065872964693</v>
      </c>
      <c r="M11" s="56">
        <f t="shared" si="1"/>
        <v>91.968933075417112</v>
      </c>
      <c r="N11" s="32"/>
      <c r="O11" s="14"/>
      <c r="P11" s="51"/>
      <c r="Q11" s="51"/>
    </row>
    <row r="12" spans="1:22" x14ac:dyDescent="0.25">
      <c r="A12" s="52" t="s">
        <v>15</v>
      </c>
      <c r="B12" s="47">
        <v>4925.5470000000005</v>
      </c>
      <c r="C12" s="48">
        <v>1492.1499999999999</v>
      </c>
      <c r="D12" s="47">
        <v>6340.7240000000002</v>
      </c>
      <c r="E12" s="48">
        <v>3193.35</v>
      </c>
      <c r="F12" s="49">
        <v>2588.4229999999998</v>
      </c>
      <c r="G12" s="38">
        <v>112.78</v>
      </c>
      <c r="H12" s="49">
        <v>5504.7749999999996</v>
      </c>
      <c r="I12" s="50">
        <v>1875.48</v>
      </c>
      <c r="J12" s="53">
        <f t="shared" si="0"/>
        <v>112.66906529574186</v>
      </c>
      <c r="K12" s="54">
        <f t="shared" si="0"/>
        <v>1562.9544245433588</v>
      </c>
      <c r="L12" s="55">
        <f t="shared" si="1"/>
        <v>11.759668520064864</v>
      </c>
      <c r="M12" s="56">
        <f t="shared" si="1"/>
        <v>25.689776497000977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4454.3189999999995</v>
      </c>
      <c r="C13" s="48">
        <v>3469.06</v>
      </c>
      <c r="D13" s="47">
        <v>1229.5060000000001</v>
      </c>
      <c r="E13" s="48">
        <v>149.34</v>
      </c>
      <c r="F13" s="49">
        <v>555.43399999999997</v>
      </c>
      <c r="G13" s="38">
        <v>254.2</v>
      </c>
      <c r="H13" s="49">
        <v>1036.7090000000001</v>
      </c>
      <c r="I13" s="50">
        <v>532.87</v>
      </c>
      <c r="J13" s="36">
        <f t="shared" si="0"/>
        <v>86.648458682759809</v>
      </c>
      <c r="K13" s="58">
        <f t="shared" si="0"/>
        <v>109.62627852084972</v>
      </c>
      <c r="L13" s="36">
        <f t="shared" si="1"/>
        <v>-76.725757629841951</v>
      </c>
      <c r="M13" s="59">
        <f t="shared" si="1"/>
        <v>-84.639354753160802</v>
      </c>
      <c r="N13" s="32"/>
    </row>
    <row r="14" spans="1:22" s="33" customFormat="1" x14ac:dyDescent="0.25">
      <c r="A14" s="60" t="s">
        <v>17</v>
      </c>
      <c r="B14" s="61">
        <v>284.78399999999999</v>
      </c>
      <c r="C14" s="62">
        <v>0</v>
      </c>
      <c r="D14" s="61">
        <v>188.886</v>
      </c>
      <c r="E14" s="62">
        <v>0</v>
      </c>
      <c r="F14" s="61">
        <v>69.260000000000005</v>
      </c>
      <c r="G14" s="62">
        <v>0</v>
      </c>
      <c r="H14" s="63">
        <v>27.06</v>
      </c>
      <c r="I14" s="39">
        <v>27.06</v>
      </c>
      <c r="J14" s="64">
        <f t="shared" si="0"/>
        <v>-60.929829627490619</v>
      </c>
      <c r="K14" s="65" t="s">
        <v>18</v>
      </c>
      <c r="L14" s="64">
        <f t="shared" si="1"/>
        <v>-90.498061688858925</v>
      </c>
      <c r="M14" s="66" t="s">
        <v>18</v>
      </c>
      <c r="N14" s="32"/>
      <c r="O14" s="67"/>
      <c r="P14" s="67"/>
      <c r="Q14" s="67"/>
      <c r="R14" s="67"/>
      <c r="S14" s="67"/>
    </row>
    <row r="15" spans="1:22" x14ac:dyDescent="0.25">
      <c r="A15" s="46" t="s">
        <v>13</v>
      </c>
      <c r="B15" s="68">
        <v>255.30600000000001</v>
      </c>
      <c r="C15" s="69">
        <v>0</v>
      </c>
      <c r="D15" s="68">
        <v>179.6</v>
      </c>
      <c r="E15" s="70">
        <v>0</v>
      </c>
      <c r="F15" s="68">
        <v>69.260000000000005</v>
      </c>
      <c r="G15" s="69">
        <v>0</v>
      </c>
      <c r="H15" s="71">
        <v>0</v>
      </c>
      <c r="I15" s="39">
        <v>0</v>
      </c>
      <c r="J15" s="40" t="s">
        <v>18</v>
      </c>
      <c r="K15" s="41" t="s">
        <v>18</v>
      </c>
      <c r="L15" s="72" t="s">
        <v>18</v>
      </c>
      <c r="M15" s="42" t="s">
        <v>18</v>
      </c>
      <c r="N15" s="32"/>
      <c r="O15" s="14"/>
      <c r="P15" s="51"/>
      <c r="Q15" s="51"/>
    </row>
    <row r="16" spans="1:22" x14ac:dyDescent="0.25">
      <c r="A16" s="57" t="s">
        <v>14</v>
      </c>
      <c r="B16" s="73">
        <v>29.478000000000002</v>
      </c>
      <c r="C16" s="74">
        <v>0</v>
      </c>
      <c r="D16" s="73">
        <v>9.2859999999999996</v>
      </c>
      <c r="E16" s="75">
        <v>0</v>
      </c>
      <c r="F16" s="73">
        <v>0</v>
      </c>
      <c r="G16" s="74">
        <v>0</v>
      </c>
      <c r="H16" s="76">
        <v>27.06</v>
      </c>
      <c r="I16" s="77">
        <v>27.06</v>
      </c>
      <c r="J16" s="36" t="s">
        <v>18</v>
      </c>
      <c r="K16" s="58" t="s">
        <v>18</v>
      </c>
      <c r="L16" s="36">
        <f t="shared" si="1"/>
        <v>-8.2027274577651212</v>
      </c>
      <c r="M16" s="59" t="s">
        <v>18</v>
      </c>
      <c r="N16" s="32"/>
      <c r="O16" s="14"/>
      <c r="P16" s="51"/>
      <c r="Q16" s="51"/>
    </row>
    <row r="17" spans="1:19" s="33" customFormat="1" x14ac:dyDescent="0.25">
      <c r="A17" s="60" t="s">
        <v>19</v>
      </c>
      <c r="B17" s="26">
        <v>4157.1090000000004</v>
      </c>
      <c r="C17" s="27">
        <v>20962.571</v>
      </c>
      <c r="D17" s="26">
        <v>1356.116</v>
      </c>
      <c r="E17" s="27">
        <v>1425.117</v>
      </c>
      <c r="F17" s="26">
        <v>1616.8430000000001</v>
      </c>
      <c r="G17" s="78">
        <v>300.02</v>
      </c>
      <c r="H17" s="28">
        <v>1172.3</v>
      </c>
      <c r="I17" s="39">
        <v>1725.88</v>
      </c>
      <c r="J17" s="64">
        <f t="shared" si="0"/>
        <v>-27.49450626931619</v>
      </c>
      <c r="K17" s="65">
        <f t="shared" si="0"/>
        <v>475.25498300113327</v>
      </c>
      <c r="L17" s="64">
        <f t="shared" si="1"/>
        <v>-71.800113973436822</v>
      </c>
      <c r="M17" s="66">
        <f t="shared" si="1"/>
        <v>-91.766849591111708</v>
      </c>
      <c r="N17" s="32"/>
      <c r="O17" s="67"/>
      <c r="P17" s="67"/>
      <c r="Q17" s="67"/>
      <c r="R17" s="67"/>
      <c r="S17" s="67"/>
    </row>
    <row r="18" spans="1:19" x14ac:dyDescent="0.25">
      <c r="A18" s="46" t="s">
        <v>13</v>
      </c>
      <c r="B18" s="35">
        <v>871.83799999999997</v>
      </c>
      <c r="C18" s="36">
        <v>49.84</v>
      </c>
      <c r="D18" s="35">
        <v>223.96699999999998</v>
      </c>
      <c r="E18" s="36">
        <v>132.08000000000001</v>
      </c>
      <c r="F18" s="35">
        <v>137.691</v>
      </c>
      <c r="G18" s="79">
        <v>0</v>
      </c>
      <c r="H18" s="37">
        <v>526.15099999999995</v>
      </c>
      <c r="I18" s="39">
        <v>0</v>
      </c>
      <c r="J18" s="40">
        <f t="shared" si="0"/>
        <v>282.12446710387752</v>
      </c>
      <c r="K18" s="41" t="s">
        <v>18</v>
      </c>
      <c r="L18" s="40">
        <f t="shared" si="1"/>
        <v>-39.650370825772676</v>
      </c>
      <c r="M18" s="42" t="s">
        <v>18</v>
      </c>
      <c r="N18" s="32"/>
      <c r="O18" s="14"/>
      <c r="P18" s="51"/>
      <c r="Q18" s="51"/>
    </row>
    <row r="19" spans="1:19" x14ac:dyDescent="0.25">
      <c r="A19" s="52" t="s">
        <v>14</v>
      </c>
      <c r="B19" s="47">
        <v>1015.239</v>
      </c>
      <c r="C19" s="80">
        <v>19557.32</v>
      </c>
      <c r="D19" s="47">
        <v>866.22900000000004</v>
      </c>
      <c r="E19" s="48">
        <v>765.34699999999998</v>
      </c>
      <c r="F19" s="47">
        <v>746.87199999999996</v>
      </c>
      <c r="G19" s="80">
        <v>300.02</v>
      </c>
      <c r="H19" s="49">
        <v>444.649</v>
      </c>
      <c r="I19" s="50">
        <v>0</v>
      </c>
      <c r="J19" s="53">
        <f t="shared" si="0"/>
        <v>-40.465166722008583</v>
      </c>
      <c r="K19" s="54" t="s">
        <v>18</v>
      </c>
      <c r="L19" s="55">
        <f t="shared" si="1"/>
        <v>-56.202529650653688</v>
      </c>
      <c r="M19" s="56" t="s">
        <v>18</v>
      </c>
      <c r="N19" s="32"/>
      <c r="O19" s="14"/>
      <c r="P19" s="51"/>
      <c r="Q19" s="51"/>
    </row>
    <row r="20" spans="1:19" x14ac:dyDescent="0.25">
      <c r="A20" s="57" t="s">
        <v>20</v>
      </c>
      <c r="B20" s="73">
        <v>2270.0320000000002</v>
      </c>
      <c r="C20" s="75">
        <v>1355.4110000000001</v>
      </c>
      <c r="D20" s="47">
        <v>265.92</v>
      </c>
      <c r="E20" s="48">
        <v>527.69000000000005</v>
      </c>
      <c r="F20" s="47">
        <v>732.28</v>
      </c>
      <c r="G20" s="80">
        <v>0</v>
      </c>
      <c r="H20" s="49">
        <v>201.5</v>
      </c>
      <c r="I20" s="81">
        <v>1725.88</v>
      </c>
      <c r="J20" s="82">
        <f t="shared" si="0"/>
        <v>-72.483203146337473</v>
      </c>
      <c r="K20" s="83" t="s">
        <v>18</v>
      </c>
      <c r="L20" s="84">
        <f t="shared" si="1"/>
        <v>-91.123473149277189</v>
      </c>
      <c r="M20" s="85">
        <f t="shared" si="1"/>
        <v>27.332595057882813</v>
      </c>
      <c r="N20" s="32"/>
      <c r="O20" s="14"/>
      <c r="P20" s="51"/>
      <c r="Q20" s="51"/>
    </row>
    <row r="21" spans="1:19" x14ac:dyDescent="0.25">
      <c r="A21" s="86" t="s">
        <v>21</v>
      </c>
      <c r="B21" s="35">
        <v>36.136000000000003</v>
      </c>
      <c r="C21" s="36">
        <v>0</v>
      </c>
      <c r="D21" s="68">
        <v>0</v>
      </c>
      <c r="E21" s="70">
        <v>0</v>
      </c>
      <c r="F21" s="68">
        <v>4.1349999999999998</v>
      </c>
      <c r="G21" s="69">
        <v>0</v>
      </c>
      <c r="H21" s="71">
        <v>300.72000000000003</v>
      </c>
      <c r="I21" s="39">
        <v>0</v>
      </c>
      <c r="J21" s="87">
        <f t="shared" si="0"/>
        <v>7172.5513905683201</v>
      </c>
      <c r="K21" s="41" t="s">
        <v>18</v>
      </c>
      <c r="L21" s="88">
        <f t="shared" si="1"/>
        <v>732.18950630949746</v>
      </c>
      <c r="M21" s="42" t="s">
        <v>18</v>
      </c>
      <c r="N21" s="32"/>
      <c r="O21" s="14"/>
      <c r="P21" s="51"/>
      <c r="Q21" s="51"/>
    </row>
    <row r="22" spans="1:19" x14ac:dyDescent="0.25">
      <c r="A22" s="52" t="s">
        <v>22</v>
      </c>
      <c r="B22" s="47">
        <v>26.562000000000001</v>
      </c>
      <c r="C22" s="80">
        <v>125.226</v>
      </c>
      <c r="D22" s="47">
        <v>0</v>
      </c>
      <c r="E22" s="48">
        <v>0</v>
      </c>
      <c r="F22" s="47">
        <v>30.74</v>
      </c>
      <c r="G22" s="80">
        <v>0</v>
      </c>
      <c r="H22" s="49">
        <v>29.14</v>
      </c>
      <c r="I22" s="50">
        <v>27.88</v>
      </c>
      <c r="J22" s="89">
        <f>+((H22*100/F22)-100)</f>
        <v>-5.2049446974625795</v>
      </c>
      <c r="K22" s="54" t="s">
        <v>18</v>
      </c>
      <c r="L22" s="90">
        <f t="shared" si="1"/>
        <v>9.7055944582486262</v>
      </c>
      <c r="M22" s="56">
        <f t="shared" si="1"/>
        <v>-77.736252854838455</v>
      </c>
      <c r="N22" s="32"/>
      <c r="O22" s="14"/>
      <c r="P22" s="51"/>
      <c r="Q22" s="51"/>
    </row>
    <row r="23" spans="1:19" x14ac:dyDescent="0.25">
      <c r="A23" s="52" t="s">
        <v>23</v>
      </c>
      <c r="B23" s="47">
        <v>371.96199999999999</v>
      </c>
      <c r="C23" s="80">
        <v>2074.2199999999998</v>
      </c>
      <c r="D23" s="47">
        <v>545.00300000000004</v>
      </c>
      <c r="E23" s="48">
        <v>1611.1</v>
      </c>
      <c r="F23" s="47">
        <v>886.69200000000001</v>
      </c>
      <c r="G23" s="80">
        <v>115.3</v>
      </c>
      <c r="H23" s="49">
        <v>222.149</v>
      </c>
      <c r="I23" s="50">
        <v>163.9</v>
      </c>
      <c r="J23" s="89">
        <f t="shared" si="0"/>
        <v>-74.946317323264452</v>
      </c>
      <c r="K23" s="54">
        <f t="shared" si="0"/>
        <v>42.150910667823069</v>
      </c>
      <c r="L23" s="90">
        <f t="shared" si="1"/>
        <v>-40.276426086535714</v>
      </c>
      <c r="M23" s="56">
        <f t="shared" si="1"/>
        <v>-92.098234517071475</v>
      </c>
      <c r="N23" s="32"/>
      <c r="O23" s="14"/>
      <c r="P23" s="51"/>
      <c r="Q23" s="51"/>
    </row>
    <row r="24" spans="1:19" x14ac:dyDescent="0.25">
      <c r="A24" s="57" t="s">
        <v>24</v>
      </c>
      <c r="B24" s="47">
        <v>105.2</v>
      </c>
      <c r="C24" s="80">
        <v>455.35</v>
      </c>
      <c r="D24" s="47">
        <v>264.32400000000001</v>
      </c>
      <c r="E24" s="48">
        <v>659</v>
      </c>
      <c r="F24" s="47">
        <v>86.441999999999993</v>
      </c>
      <c r="G24" s="80">
        <v>368.12</v>
      </c>
      <c r="H24" s="49">
        <v>371.791</v>
      </c>
      <c r="I24" s="91">
        <v>571.42200000000003</v>
      </c>
      <c r="J24" s="92">
        <f t="shared" ref="J24:K27" si="2">+((H24*100/F24)-100)</f>
        <v>330.1045787927165</v>
      </c>
      <c r="K24" s="58">
        <f t="shared" si="2"/>
        <v>55.227099858741724</v>
      </c>
      <c r="L24" s="93">
        <f t="shared" ref="L24:M27" si="3">+((H24*100/B24)-100)</f>
        <v>253.41349809885929</v>
      </c>
      <c r="M24" s="59">
        <f t="shared" si="3"/>
        <v>25.490721423081155</v>
      </c>
      <c r="N24" s="32"/>
      <c r="O24" s="14"/>
      <c r="P24" s="51"/>
      <c r="Q24" s="51"/>
    </row>
    <row r="25" spans="1:19" x14ac:dyDescent="0.25">
      <c r="A25" s="94" t="s">
        <v>25</v>
      </c>
      <c r="B25" s="68">
        <v>271.35000000000002</v>
      </c>
      <c r="C25" s="69">
        <v>30.14</v>
      </c>
      <c r="D25" s="68">
        <v>1963.875</v>
      </c>
      <c r="E25" s="70">
        <v>781.06</v>
      </c>
      <c r="F25" s="68">
        <v>707.97299999999996</v>
      </c>
      <c r="G25" s="69">
        <v>143.54</v>
      </c>
      <c r="H25" s="71">
        <v>459.06299999999999</v>
      </c>
      <c r="I25" s="95">
        <v>24.82</v>
      </c>
      <c r="J25" s="96">
        <f t="shared" si="2"/>
        <v>-35.158120436796324</v>
      </c>
      <c r="K25" s="97">
        <f t="shared" si="2"/>
        <v>-82.708652640378986</v>
      </c>
      <c r="L25" s="96">
        <f t="shared" si="3"/>
        <v>69.177446102819204</v>
      </c>
      <c r="M25" s="98">
        <f t="shared" si="3"/>
        <v>-17.650962176509623</v>
      </c>
      <c r="N25" s="32"/>
      <c r="O25" s="14"/>
      <c r="P25" s="51"/>
      <c r="Q25" s="51"/>
    </row>
    <row r="26" spans="1:19" x14ac:dyDescent="0.25">
      <c r="A26" s="99" t="s">
        <v>26</v>
      </c>
      <c r="B26" s="73">
        <v>2452.9499999999998</v>
      </c>
      <c r="C26" s="74">
        <v>184.5</v>
      </c>
      <c r="D26" s="73">
        <v>691.37199999999996</v>
      </c>
      <c r="E26" s="75">
        <v>0</v>
      </c>
      <c r="F26" s="73">
        <v>361.56</v>
      </c>
      <c r="G26" s="74">
        <v>20.6</v>
      </c>
      <c r="H26" s="76">
        <v>15.574999999999999</v>
      </c>
      <c r="I26" s="77">
        <v>0</v>
      </c>
      <c r="J26" s="84">
        <f t="shared" si="2"/>
        <v>-95.692277906848105</v>
      </c>
      <c r="K26" s="83" t="s">
        <v>18</v>
      </c>
      <c r="L26" s="84">
        <f t="shared" si="3"/>
        <v>-99.365050245622612</v>
      </c>
      <c r="M26" s="85">
        <f t="shared" si="3"/>
        <v>-100</v>
      </c>
      <c r="N26" s="32"/>
      <c r="O26" s="14"/>
      <c r="P26" s="51"/>
      <c r="Q26" s="51"/>
    </row>
    <row r="27" spans="1:19" x14ac:dyDescent="0.25">
      <c r="A27" s="46" t="s">
        <v>27</v>
      </c>
      <c r="B27" s="47">
        <v>4405.0609999999997</v>
      </c>
      <c r="C27" s="48">
        <v>3364.5589999999997</v>
      </c>
      <c r="D27" s="47">
        <v>3149.3069999999998</v>
      </c>
      <c r="E27" s="48">
        <v>1012.211</v>
      </c>
      <c r="F27" s="47">
        <v>3926.08</v>
      </c>
      <c r="G27" s="80">
        <v>385.16999999999996</v>
      </c>
      <c r="H27" s="49">
        <v>3119.4279999999999</v>
      </c>
      <c r="I27" s="100">
        <v>424.29</v>
      </c>
      <c r="J27" s="88">
        <f t="shared" si="2"/>
        <v>-20.545989893226832</v>
      </c>
      <c r="K27" s="41">
        <f t="shared" si="2"/>
        <v>10.156554248773276</v>
      </c>
      <c r="L27" s="88">
        <f t="shared" si="3"/>
        <v>-29.185362018823341</v>
      </c>
      <c r="M27" s="42">
        <f t="shared" si="3"/>
        <v>-87.389432017687909</v>
      </c>
      <c r="N27" s="32"/>
      <c r="O27" s="14"/>
      <c r="P27" s="51"/>
      <c r="Q27" s="51"/>
    </row>
    <row r="28" spans="1:19" s="1" customFormat="1" x14ac:dyDescent="0.25">
      <c r="A28" s="101" t="s">
        <v>28</v>
      </c>
      <c r="B28" s="102">
        <v>51408.40400000001</v>
      </c>
      <c r="C28" s="103">
        <v>44004.59</v>
      </c>
      <c r="D28" s="104">
        <v>68463.402000000002</v>
      </c>
      <c r="E28" s="105">
        <v>87564.471999999994</v>
      </c>
      <c r="F28" s="106">
        <v>36746.103999999999</v>
      </c>
      <c r="G28" s="106">
        <v>2927.1819999999998</v>
      </c>
      <c r="H28" s="106">
        <v>31108.379999999997</v>
      </c>
      <c r="I28" s="106">
        <v>24823.955000000002</v>
      </c>
      <c r="J28" s="106">
        <f>+((H28*100/F28)-100)</f>
        <v>-15.342372078411373</v>
      </c>
      <c r="K28" s="106">
        <f>+((I28*100/G28)-100)</f>
        <v>748.0495917233709</v>
      </c>
      <c r="L28" s="106">
        <f>+((H28*100/B28)-100)</f>
        <v>-39.487753792162096</v>
      </c>
      <c r="M28" s="104">
        <f>+((I28*100/C28)-100)</f>
        <v>-43.587805272131831</v>
      </c>
    </row>
    <row r="29" spans="1:19" s="1" customFormat="1" x14ac:dyDescent="0.25">
      <c r="A29" s="107" t="s">
        <v>29</v>
      </c>
      <c r="B29" s="108"/>
      <c r="C29" s="108"/>
      <c r="D29" s="108"/>
      <c r="E29" s="108"/>
      <c r="F29" s="108"/>
      <c r="G29" s="108"/>
      <c r="H29" s="108"/>
      <c r="I29" s="108"/>
      <c r="J29" s="107"/>
      <c r="K29" s="107"/>
      <c r="L29" s="107"/>
      <c r="M29" s="107"/>
    </row>
    <row r="30" spans="1:19" s="1" customFormat="1" ht="15" customHeight="1" x14ac:dyDescent="0.25">
      <c r="A30" s="109" t="s">
        <v>30</v>
      </c>
      <c r="B30" s="109"/>
      <c r="C30" s="109"/>
      <c r="D30" s="109"/>
      <c r="E30" s="109"/>
      <c r="F30" s="110"/>
      <c r="G30" s="110"/>
      <c r="H30" s="110"/>
      <c r="I30" s="110"/>
      <c r="K30" s="51"/>
      <c r="L30" s="51"/>
      <c r="M30" s="51"/>
    </row>
    <row r="31" spans="1:19" s="1" customFormat="1" x14ac:dyDescent="0.25">
      <c r="A31" s="109" t="s">
        <v>31</v>
      </c>
      <c r="B31" s="109"/>
      <c r="C31" s="109"/>
      <c r="D31" s="109"/>
      <c r="E31" s="109"/>
      <c r="F31" s="111"/>
      <c r="J31" s="112"/>
      <c r="K31" s="51"/>
      <c r="L31" s="51"/>
      <c r="M31" s="51"/>
    </row>
    <row r="32" spans="1:19" s="1" customFormat="1" ht="15" customHeight="1" x14ac:dyDescent="0.25">
      <c r="A32" s="113" t="s">
        <v>32</v>
      </c>
      <c r="B32" s="114"/>
      <c r="C32" s="114"/>
      <c r="D32" s="114"/>
      <c r="E32" s="114"/>
      <c r="F32" s="114"/>
      <c r="G32" s="114"/>
      <c r="H32" s="114"/>
      <c r="I32" s="114"/>
      <c r="J32" s="115"/>
      <c r="K32" s="112" t="s">
        <v>33</v>
      </c>
      <c r="L32" s="107"/>
      <c r="M32" s="107"/>
    </row>
    <row r="33" spans="2:10" s="1" customFormat="1" x14ac:dyDescent="0.25">
      <c r="B33" s="51"/>
      <c r="C33" s="51"/>
    </row>
    <row r="34" spans="2:10" s="1" customFormat="1" x14ac:dyDescent="0.25">
      <c r="J34" s="112"/>
    </row>
    <row r="35" spans="2:10" s="1" customFormat="1" x14ac:dyDescent="0.25"/>
    <row r="36" spans="2:10" s="1" customFormat="1" x14ac:dyDescent="0.25"/>
    <row r="37" spans="2:10" s="1" customFormat="1" x14ac:dyDescent="0.25"/>
    <row r="38" spans="2:10" s="1" customFormat="1" x14ac:dyDescent="0.25"/>
    <row r="39" spans="2:10" s="1" customFormat="1" x14ac:dyDescent="0.25"/>
    <row r="40" spans="2:10" s="1" customFormat="1" x14ac:dyDescent="0.25"/>
    <row r="41" spans="2:10" s="1" customFormat="1" x14ac:dyDescent="0.25"/>
    <row r="42" spans="2:10" s="1" customFormat="1" x14ac:dyDescent="0.25"/>
    <row r="43" spans="2:10" s="1" customFormat="1" x14ac:dyDescent="0.25"/>
    <row r="44" spans="2:10" s="1" customFormat="1" x14ac:dyDescent="0.25"/>
    <row r="45" spans="2:10" s="1" customFormat="1" x14ac:dyDescent="0.25"/>
    <row r="46" spans="2:10" s="1" customFormat="1" x14ac:dyDescent="0.25"/>
    <row r="47" spans="2:10" s="1" customFormat="1" x14ac:dyDescent="0.25"/>
    <row r="48" spans="2:10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/>
      <c r="O54"/>
      <c r="P54"/>
      <c r="Q54"/>
      <c r="R54"/>
      <c r="S54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</sheetData>
  <mergeCells count="24">
    <mergeCell ref="K6:K7"/>
    <mergeCell ref="L6:L7"/>
    <mergeCell ref="M6:M7"/>
    <mergeCell ref="A32:J32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9_11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2024-03-21T07:01:13Z</dcterms:created>
  <dcterms:modified xsi:type="dcterms:W3CDTF">2024-03-21T07:01:35Z</dcterms:modified>
</cp:coreProperties>
</file>