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UGVIS\DonataN\Band.stat.pamen.analize\Kasmenesines2023\"/>
    </mc:Choice>
  </mc:AlternateContent>
  <xr:revisionPtr revIDLastSave="0" documentId="8_{B1DB0861-5CEE-4501-AE46-AB79C3CCACAF}" xr6:coauthVersionLast="47" xr6:coauthVersionMax="47" xr10:uidLastSave="{00000000-0000-0000-0000-000000000000}"/>
  <bookViews>
    <workbookView xWindow="-110" yWindow="-110" windowWidth="19420" windowHeight="10420" tabRatio="737" xr2:uid="{00000000-000D-0000-FFFF-FFFF00000000}"/>
  </bookViews>
  <sheets>
    <sheet name="Tiriamųjų karvių" sheetId="1" r:id="rId1"/>
    <sheet name="Tiriamųjų ožkavedžių" sheetId="2" r:id="rId2"/>
    <sheet name="Tiriamųjų ėriavedžių" sheetId="3" r:id="rId3"/>
    <sheet name="Tiriamųjų pieninių gyvūnų sk." sheetId="4" r:id="rId4"/>
    <sheet name="ESRI_MAPINFO_SHEET" sheetId="5" state="very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4" l="1"/>
  <c r="K38" i="4"/>
  <c r="I38" i="4"/>
  <c r="G38" i="4"/>
  <c r="F38" i="4"/>
  <c r="E38" i="4"/>
  <c r="K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<sst xmlns="http://schemas.openxmlformats.org/spreadsheetml/2006/main" count="230" uniqueCount="87">
  <si>
    <t>Visose bandose</t>
  </si>
  <si>
    <t>palyginimas</t>
  </si>
  <si>
    <t>±</t>
  </si>
  <si>
    <t>%</t>
  </si>
  <si>
    <t>Turima karvių iš viso</t>
  </si>
  <si>
    <t>Ūkių skaičius</t>
  </si>
  <si>
    <t>Tiriamųjų karvių sk.</t>
  </si>
  <si>
    <t>Tiriamųjų karvių %</t>
  </si>
  <si>
    <t>Tiriamųjų telyčių sk.</t>
  </si>
  <si>
    <t>Tiriam. karvių vidut. bandos dydis</t>
  </si>
  <si>
    <t xml:space="preserve">Produktyvumas nuo metų pradžios </t>
  </si>
  <si>
    <t>Pieno kg</t>
  </si>
  <si>
    <t>Riebumo %</t>
  </si>
  <si>
    <t>Riebalų kg</t>
  </si>
  <si>
    <t>Baltymų %</t>
  </si>
  <si>
    <t>Baltymų kg</t>
  </si>
  <si>
    <t>Apsiverš. amžius  mėn.</t>
  </si>
  <si>
    <t>Sėklinimo ir reprodukcijos analizė</t>
  </si>
  <si>
    <t>Vidutinis pirmaveršių produktyvumas</t>
  </si>
  <si>
    <t>Turima ožkavedžių iš viso</t>
  </si>
  <si>
    <t>Tiriaamųjų ožkavedžių sk.</t>
  </si>
  <si>
    <t>Tiriamųjų ožkavedžių %</t>
  </si>
  <si>
    <t>Turima ėriavedžių iš viso</t>
  </si>
  <si>
    <t>Tiriamųjų ėriavedžių sk.</t>
  </si>
  <si>
    <r>
      <t xml:space="preserve">Vidutinis </t>
    </r>
    <r>
      <rPr>
        <sz val="8"/>
        <color theme="1"/>
        <rFont val="Times New Roman"/>
        <family val="1"/>
        <charset val="186"/>
      </rPr>
      <t>ėriavedžių</t>
    </r>
    <r>
      <rPr>
        <sz val="8"/>
        <color rgb="FF000000"/>
        <rFont val="Times New Roman"/>
        <family val="1"/>
        <charset val="186"/>
      </rPr>
      <t xml:space="preserve"> sk. </t>
    </r>
  </si>
  <si>
    <t>Pastaba: Produktyvumo tyrimų metai − nuo spalio 1d. iki einamųjų metų rugsėjo 30 d.</t>
  </si>
  <si>
    <t>Produktyvumo tyrimų metodas ir pieno apskaitos būdas</t>
  </si>
  <si>
    <t>Tiriamųjų ūkinių gyvūnų ir bandų skaičius</t>
  </si>
  <si>
    <t>Tiriamųjų ūkinių gyvūnų grupės</t>
  </si>
  <si>
    <t>bandų skaičius</t>
  </si>
  <si>
    <t>AT4</t>
  </si>
  <si>
    <t>karvės</t>
  </si>
  <si>
    <t xml:space="preserve">iš jų 1–10 bandose </t>
  </si>
  <si>
    <t xml:space="preserve">iš jų 11–20 bandose </t>
  </si>
  <si>
    <t>-</t>
  </si>
  <si>
    <t xml:space="preserve">iš jų 21–50 bandose </t>
  </si>
  <si>
    <t xml:space="preserve">iš jų 51–100 bandose </t>
  </si>
  <si>
    <t>iš jų 101 ir daugiau bandose</t>
  </si>
  <si>
    <t>AE4</t>
  </si>
  <si>
    <t>iš jų 1 ir daugiau bandose</t>
  </si>
  <si>
    <t>AZ4R</t>
  </si>
  <si>
    <t>A</t>
  </si>
  <si>
    <t>BT4</t>
  </si>
  <si>
    <t>BE4</t>
  </si>
  <si>
    <t>BZ4R</t>
  </si>
  <si>
    <t>B</t>
  </si>
  <si>
    <r>
      <t>C3</t>
    </r>
    <r>
      <rPr>
        <b/>
        <sz val="8"/>
        <color rgb="FF000000"/>
        <rFont val="Times New Roman"/>
        <family val="1"/>
        <charset val="186"/>
      </rPr>
      <t>T4</t>
    </r>
  </si>
  <si>
    <t>iš jų 1–10 bandose</t>
  </si>
  <si>
    <t xml:space="preserve">iš jų 11–50 bandose </t>
  </si>
  <si>
    <t xml:space="preserve">iš jų 101 ir daugiau bandose </t>
  </si>
  <si>
    <t>su NKS</t>
  </si>
  <si>
    <t>C3E4</t>
  </si>
  <si>
    <t>C3Z4R</t>
  </si>
  <si>
    <t>robotais melžiamos</t>
  </si>
  <si>
    <t xml:space="preserve">iš jų 1 ir daugiau bandose  </t>
  </si>
  <si>
    <r>
      <t>C6</t>
    </r>
    <r>
      <rPr>
        <b/>
        <sz val="8"/>
        <color rgb="FF000000"/>
        <rFont val="Times New Roman"/>
        <family val="1"/>
        <charset val="186"/>
      </rPr>
      <t>T4</t>
    </r>
  </si>
  <si>
    <r>
      <t>C6</t>
    </r>
    <r>
      <rPr>
        <b/>
        <sz val="8"/>
        <color rgb="FF000000"/>
        <rFont val="Times New Roman"/>
        <family val="1"/>
        <charset val="186"/>
      </rPr>
      <t>E4</t>
    </r>
  </si>
  <si>
    <t>C6E4</t>
  </si>
  <si>
    <t xml:space="preserve">iš jų 1 ir daugiau bandose </t>
  </si>
  <si>
    <t>C6Z4R</t>
  </si>
  <si>
    <t>C</t>
  </si>
  <si>
    <t>C3T4</t>
  </si>
  <si>
    <t>avys</t>
  </si>
  <si>
    <t>ožkos</t>
  </si>
  <si>
    <t>ūkinių gyvūnų skaičius</t>
  </si>
  <si>
    <t>ūkinių gyvūnų  skaičius</t>
  </si>
  <si>
    <t xml:space="preserve">    </t>
  </si>
  <si>
    <t>Tiriamųjų ėriavedžių %</t>
  </si>
  <si>
    <t>Tiriamųjų ožkavedžių bandų produktyvumas</t>
  </si>
  <si>
    <t>Tiriamųjų ėriavedžių bandų produktyvumas</t>
  </si>
  <si>
    <t>Vidutinis karvių sk.</t>
  </si>
  <si>
    <r>
      <t xml:space="preserve">Vidutinis </t>
    </r>
    <r>
      <rPr>
        <sz val="10"/>
        <color theme="1"/>
        <rFont val="Times New Roman"/>
        <family val="1"/>
        <charset val="186"/>
      </rPr>
      <t>ožkavedžių</t>
    </r>
    <r>
      <rPr>
        <sz val="10"/>
        <color rgb="FF000000"/>
        <rFont val="Times New Roman"/>
        <family val="1"/>
        <charset val="186"/>
      </rPr>
      <t xml:space="preserve"> sk. </t>
    </r>
  </si>
  <si>
    <t>Apsiveršiavo karvių (nuo Produktyvumo tyrimų metų pradžios)</t>
  </si>
  <si>
    <t>Apsiveršiavo telyčių (nuo Produktyvumo tyrimų metų pradžios)</t>
  </si>
  <si>
    <t>Užbaigė pirmą laktaciją nuo Produktyvumo tyrimų metų pradžios</t>
  </si>
  <si>
    <t>Tiriamųjų karvių bandų produktyvumas (2023-01-01)</t>
  </si>
  <si>
    <t xml:space="preserve">2022 01 01 </t>
  </si>
  <si>
    <t>2023 01 01</t>
  </si>
  <si>
    <t>Tiriamųjų pieninių gyvūnų skaičius (2023-01-01)</t>
  </si>
  <si>
    <t>Produktyvumas nuo produktyvumo tyrimų metų pradžios</t>
  </si>
  <si>
    <t>Fizinių asmenų  bandose</t>
  </si>
  <si>
    <t xml:space="preserve">                  Juridinių asmenų bandose</t>
  </si>
  <si>
    <t xml:space="preserve">          Fizinių asmenų bandose</t>
  </si>
  <si>
    <t xml:space="preserve">Juridinių asmenų </t>
  </si>
  <si>
    <t>bandose</t>
  </si>
  <si>
    <t>Sėklinta karvių (gyvų)</t>
  </si>
  <si>
    <t>Sėklinta telyčių (gyvų)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</si>
</sst>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/>
    <xf numFmtId="0" fontId="5" fillId="0" borderId="8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12" fillId="0" borderId="0" xfId="0" applyFont="1"/>
    <xf numFmtId="14" fontId="7" fillId="0" borderId="0" xfId="0" applyNumberFormat="1" applyFont="1"/>
    <xf numFmtId="14" fontId="13" fillId="0" borderId="0" xfId="0" applyNumberFormat="1" applyFont="1" applyAlignment="1">
      <alignment horizontal="left"/>
    </xf>
    <xf numFmtId="14" fontId="13" fillId="0" borderId="0" xfId="0" applyNumberFormat="1" applyFont="1"/>
    <xf numFmtId="0" fontId="13" fillId="0" borderId="0" xfId="0" applyFont="1"/>
    <xf numFmtId="0" fontId="1" fillId="0" borderId="0" xfId="0" applyFont="1"/>
    <xf numFmtId="0" fontId="3" fillId="0" borderId="11" xfId="0" quotePrefix="1" applyFont="1" applyBorder="1" applyAlignment="1">
      <alignment horizontal="center" vertical="center"/>
    </xf>
    <xf numFmtId="14" fontId="0" fillId="0" borderId="0" xfId="0" applyNumberFormat="1"/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4" borderId="47" xfId="0" applyFont="1" applyFill="1" applyBorder="1" applyAlignment="1">
      <alignment vertical="center" wrapText="1"/>
    </xf>
    <xf numFmtId="0" fontId="4" fillId="4" borderId="48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107674</xdr:colOff>
      <xdr:row>0</xdr:row>
      <xdr:rowOff>82827</xdr:rowOff>
    </xdr:from>
    <xdr:to>
      <xdr:col>12</xdr:col>
      <xdr:colOff>306188</xdr:colOff>
      <xdr:row>3</xdr:row>
      <xdr:rowOff>89994</xdr:rowOff>
    </xdr:to>
    <xdr:pic>
      <xdr:nvPicPr>
        <xdr:cNvPr id="2" name="Paveikslėlis 2">
          <a:extLst>
            <a:ext uri="{FF2B5EF4-FFF2-40B4-BE49-F238E27FC236}">
              <a16:creationId xmlns:a16="http://schemas.microsoft.com/office/drawing/2014/main" id="{1D44A8E8-1059-4BA9-8FE2-39676366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565" y="82827"/>
          <a:ext cx="1200710" cy="50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348080</xdr:colOff>
      <xdr:row>0</xdr:row>
      <xdr:rowOff>68036</xdr:rowOff>
    </xdr:from>
    <xdr:to>
      <xdr:col>6</xdr:col>
      <xdr:colOff>411496</xdr:colOff>
      <xdr:row>3</xdr:row>
      <xdr:rowOff>58317</xdr:rowOff>
    </xdr:to>
    <xdr:pic>
      <xdr:nvPicPr>
        <xdr:cNvPr id="2" name="Paveikslėlis 2">
          <a:extLst>
            <a:ext uri="{FF2B5EF4-FFF2-40B4-BE49-F238E27FC236}">
              <a16:creationId xmlns:a16="http://schemas.microsoft.com/office/drawing/2014/main" id="{1420176B-494C-479E-8A55-E4BDA0F3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901" y="68036"/>
          <a:ext cx="1365814" cy="573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404090</xdr:colOff>
      <xdr:row>0</xdr:row>
      <xdr:rowOff>57727</xdr:rowOff>
    </xdr:from>
    <xdr:to>
      <xdr:col>6</xdr:col>
      <xdr:colOff>280921</xdr:colOff>
      <xdr:row>3</xdr:row>
      <xdr:rowOff>10431</xdr:rowOff>
    </xdr:to>
    <xdr:pic>
      <xdr:nvPicPr>
        <xdr:cNvPr id="2" name="Paveikslėlis 2">
          <a:extLst>
            <a:ext uri="{FF2B5EF4-FFF2-40B4-BE49-F238E27FC236}">
              <a16:creationId xmlns:a16="http://schemas.microsoft.com/office/drawing/2014/main" id="{E9CEB8C9-FCA8-416E-BDC8-FFC44B5A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681" y="57727"/>
          <a:ext cx="1262285" cy="529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259772</xdr:colOff>
      <xdr:row>0</xdr:row>
      <xdr:rowOff>144319</xdr:rowOff>
    </xdr:from>
    <xdr:to>
      <xdr:col>11</xdr:col>
      <xdr:colOff>242437</xdr:colOff>
      <xdr:row>3</xdr:row>
      <xdr:rowOff>92984</xdr:rowOff>
    </xdr:to>
    <xdr:pic>
      <xdr:nvPicPr>
        <xdr:cNvPr id="2" name="Paveikslėlis 2">
          <a:extLst>
            <a:ext uri="{FF2B5EF4-FFF2-40B4-BE49-F238E27FC236}">
              <a16:creationId xmlns:a16="http://schemas.microsoft.com/office/drawing/2014/main" id="{32BBDFCD-EE73-4920-8C89-83E43E44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6893" y="144319"/>
          <a:ext cx="1252665" cy="52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4"/>
  <sheetViews>
    <sheetView tabSelected="1" zoomScale="115" zoomScaleNormal="115" workbookViewId="0">
      <selection activeCell="K2" sqref="K2"/>
    </sheetView>
  </sheetViews>
  <sheetFormatPr defaultRowHeight="14.5" x14ac:dyDescent="0.35"/>
  <cols>
    <col min="1" max="1" width="23" customWidth="1"/>
    <col min="2" max="2" width="8" customWidth="1"/>
    <col min="3" max="3" width="7.81640625" customWidth="1"/>
    <col min="4" max="5" width="7.7265625" customWidth="1"/>
    <col min="6" max="6" width="9.81640625" customWidth="1"/>
    <col min="7" max="7" width="8.453125" customWidth="1"/>
    <col min="8" max="9" width="7.7265625" customWidth="1"/>
    <col min="10" max="10" width="8" customWidth="1"/>
    <col min="11" max="11" width="7.26953125" customWidth="1"/>
    <col min="12" max="13" width="7.7265625" customWidth="1"/>
  </cols>
  <sheetData>
    <row r="2" spans="1:18" ht="10.5" customHeight="1" x14ac:dyDescent="0.35"/>
    <row r="3" spans="1:18" s="48" customFormat="1" ht="13.5" x14ac:dyDescent="0.3">
      <c r="A3" s="45">
        <v>44936</v>
      </c>
      <c r="B3" s="42"/>
      <c r="C3" s="47" t="s">
        <v>75</v>
      </c>
      <c r="D3" s="47"/>
      <c r="E3" s="47"/>
      <c r="F3" s="47"/>
      <c r="G3" s="42"/>
    </row>
    <row r="4" spans="1:18" ht="15" thickBot="1" x14ac:dyDescent="0.4"/>
    <row r="5" spans="1:18" ht="16.5" thickTop="1" thickBot="1" x14ac:dyDescent="0.4">
      <c r="A5" s="100"/>
      <c r="B5" s="103" t="s">
        <v>80</v>
      </c>
      <c r="C5" s="104"/>
      <c r="D5" s="104"/>
      <c r="E5" s="105"/>
      <c r="F5" s="106" t="s">
        <v>81</v>
      </c>
      <c r="G5" s="104"/>
      <c r="H5" s="104"/>
      <c r="I5" s="105"/>
      <c r="J5" s="106" t="s">
        <v>0</v>
      </c>
      <c r="K5" s="104"/>
      <c r="L5" s="104"/>
      <c r="M5" s="107"/>
      <c r="N5" s="85"/>
      <c r="O5" s="86"/>
      <c r="P5" s="86"/>
      <c r="Q5" s="86"/>
      <c r="R5" s="86"/>
    </row>
    <row r="6" spans="1:18" ht="16" thickBot="1" x14ac:dyDescent="0.4">
      <c r="A6" s="101"/>
      <c r="B6" s="97" t="s">
        <v>76</v>
      </c>
      <c r="C6" s="97" t="s">
        <v>77</v>
      </c>
      <c r="D6" s="95" t="s">
        <v>1</v>
      </c>
      <c r="E6" s="96"/>
      <c r="F6" s="97" t="s">
        <v>76</v>
      </c>
      <c r="G6" s="97" t="s">
        <v>77</v>
      </c>
      <c r="H6" s="95" t="s">
        <v>1</v>
      </c>
      <c r="I6" s="96"/>
      <c r="J6" s="97" t="s">
        <v>76</v>
      </c>
      <c r="K6" s="97" t="s">
        <v>77</v>
      </c>
      <c r="L6" s="95" t="s">
        <v>1</v>
      </c>
      <c r="M6" s="99"/>
      <c r="N6" s="85"/>
      <c r="O6" s="86"/>
      <c r="P6" s="86"/>
      <c r="Q6" s="86"/>
      <c r="R6" s="86"/>
    </row>
    <row r="7" spans="1:18" ht="16" thickBot="1" x14ac:dyDescent="0.4">
      <c r="A7" s="102"/>
      <c r="B7" s="98"/>
      <c r="C7" s="98"/>
      <c r="D7" s="51" t="s">
        <v>2</v>
      </c>
      <c r="E7" s="51" t="s">
        <v>3</v>
      </c>
      <c r="F7" s="98"/>
      <c r="G7" s="98"/>
      <c r="H7" s="51" t="s">
        <v>2</v>
      </c>
      <c r="I7" s="51" t="s">
        <v>3</v>
      </c>
      <c r="J7" s="98"/>
      <c r="K7" s="98"/>
      <c r="L7" s="51" t="s">
        <v>2</v>
      </c>
      <c r="M7" s="52" t="s">
        <v>3</v>
      </c>
      <c r="N7" s="85"/>
      <c r="O7" s="86"/>
      <c r="P7" s="86"/>
      <c r="Q7" s="86"/>
      <c r="R7" s="86"/>
    </row>
    <row r="8" spans="1:18" ht="15.75" customHeight="1" thickTop="1" thickBot="1" x14ac:dyDescent="0.4">
      <c r="A8" s="1" t="s">
        <v>4</v>
      </c>
      <c r="B8" s="2">
        <v>172798</v>
      </c>
      <c r="C8" s="2">
        <v>168026</v>
      </c>
      <c r="D8" s="2">
        <v>-4772</v>
      </c>
      <c r="E8" s="2">
        <v>97.24</v>
      </c>
      <c r="F8" s="2">
        <v>53251</v>
      </c>
      <c r="G8" s="2">
        <v>55062</v>
      </c>
      <c r="H8" s="2">
        <v>1811</v>
      </c>
      <c r="I8" s="2">
        <v>103.4</v>
      </c>
      <c r="J8" s="2">
        <v>226049</v>
      </c>
      <c r="K8" s="2">
        <v>223088</v>
      </c>
      <c r="L8" s="2">
        <v>-2961</v>
      </c>
      <c r="M8" s="3">
        <v>98.69</v>
      </c>
      <c r="N8" s="85"/>
      <c r="O8" s="86"/>
      <c r="P8" s="86"/>
      <c r="Q8" s="86"/>
      <c r="R8" s="86"/>
    </row>
    <row r="9" spans="1:18" ht="15.75" customHeight="1" thickBot="1" x14ac:dyDescent="0.4">
      <c r="A9" s="1" t="s">
        <v>5</v>
      </c>
      <c r="B9" s="2">
        <v>2528</v>
      </c>
      <c r="C9" s="2">
        <v>2385</v>
      </c>
      <c r="D9" s="2">
        <v>-143</v>
      </c>
      <c r="E9" s="2">
        <v>94.34</v>
      </c>
      <c r="F9" s="2">
        <v>94</v>
      </c>
      <c r="G9" s="2">
        <v>97</v>
      </c>
      <c r="H9" s="2">
        <v>3</v>
      </c>
      <c r="I9" s="2">
        <v>103.2</v>
      </c>
      <c r="J9" s="2">
        <v>2622</v>
      </c>
      <c r="K9" s="2">
        <v>2482</v>
      </c>
      <c r="L9" s="2">
        <v>-140</v>
      </c>
      <c r="M9" s="3">
        <v>94.66</v>
      </c>
      <c r="N9" s="85"/>
      <c r="O9" s="86"/>
      <c r="P9" s="86"/>
      <c r="Q9" s="86"/>
      <c r="R9" s="86"/>
    </row>
    <row r="10" spans="1:18" ht="15.75" customHeight="1" thickBot="1" x14ac:dyDescent="0.4">
      <c r="A10" s="1" t="s">
        <v>6</v>
      </c>
      <c r="B10" s="4">
        <v>78945</v>
      </c>
      <c r="C10" s="4">
        <v>76782</v>
      </c>
      <c r="D10" s="2">
        <v>-2163</v>
      </c>
      <c r="E10" s="2">
        <v>97.26</v>
      </c>
      <c r="F10" s="4">
        <v>48095</v>
      </c>
      <c r="G10" s="4">
        <v>48839</v>
      </c>
      <c r="H10" s="2">
        <v>744</v>
      </c>
      <c r="I10" s="2">
        <v>101.5</v>
      </c>
      <c r="J10" s="4">
        <v>127040</v>
      </c>
      <c r="K10" s="4">
        <v>125621</v>
      </c>
      <c r="L10" s="2">
        <v>-1419</v>
      </c>
      <c r="M10" s="3">
        <v>98.88</v>
      </c>
      <c r="N10" s="85"/>
      <c r="O10" s="86"/>
      <c r="P10" s="86"/>
      <c r="Q10" s="86"/>
      <c r="R10" s="86"/>
    </row>
    <row r="11" spans="1:18" ht="15.75" customHeight="1" thickBot="1" x14ac:dyDescent="0.4">
      <c r="A11" s="1" t="s">
        <v>7</v>
      </c>
      <c r="B11" s="2">
        <v>45.69</v>
      </c>
      <c r="C11" s="2">
        <v>45.7</v>
      </c>
      <c r="D11" s="2">
        <v>0.01</v>
      </c>
      <c r="E11" s="2">
        <v>100</v>
      </c>
      <c r="F11" s="2">
        <v>90.32</v>
      </c>
      <c r="G11" s="2">
        <v>88.7</v>
      </c>
      <c r="H11" s="49">
        <v>-1.62</v>
      </c>
      <c r="I11" s="2">
        <v>98.21</v>
      </c>
      <c r="J11" s="2">
        <v>56.2</v>
      </c>
      <c r="K11" s="2">
        <v>56.31</v>
      </c>
      <c r="L11" s="2">
        <v>0.11</v>
      </c>
      <c r="M11" s="3">
        <v>100.2</v>
      </c>
      <c r="N11" s="85"/>
      <c r="O11" s="86"/>
      <c r="P11" s="86"/>
      <c r="Q11" s="86"/>
      <c r="R11" s="86"/>
    </row>
    <row r="12" spans="1:18" ht="15.75" customHeight="1" thickBot="1" x14ac:dyDescent="0.4">
      <c r="A12" s="1" t="s">
        <v>8</v>
      </c>
      <c r="B12" s="2">
        <v>53324</v>
      </c>
      <c r="C12" s="2">
        <v>50839</v>
      </c>
      <c r="D12" s="2">
        <v>-2485</v>
      </c>
      <c r="E12" s="2">
        <v>95.34</v>
      </c>
      <c r="F12" s="2">
        <v>47505</v>
      </c>
      <c r="G12" s="2">
        <v>46137</v>
      </c>
      <c r="H12" s="2">
        <v>-1368</v>
      </c>
      <c r="I12" s="2">
        <v>97.12</v>
      </c>
      <c r="J12" s="2">
        <v>100829</v>
      </c>
      <c r="K12" s="2">
        <v>96976</v>
      </c>
      <c r="L12" s="2">
        <v>-3853</v>
      </c>
      <c r="M12" s="3">
        <v>96.18</v>
      </c>
      <c r="N12" s="85"/>
      <c r="O12" s="86"/>
      <c r="P12" s="86"/>
      <c r="Q12" s="86"/>
      <c r="R12" s="86"/>
    </row>
    <row r="13" spans="1:18" ht="15.75" customHeight="1" thickBot="1" x14ac:dyDescent="0.4">
      <c r="A13" s="5" t="s">
        <v>9</v>
      </c>
      <c r="B13" s="6">
        <v>31.05</v>
      </c>
      <c r="C13" s="6">
        <v>32.19</v>
      </c>
      <c r="D13" s="6">
        <v>1.1399999999999999</v>
      </c>
      <c r="E13" s="6">
        <v>104</v>
      </c>
      <c r="F13" s="6">
        <v>511.6</v>
      </c>
      <c r="G13" s="6">
        <v>503.5</v>
      </c>
      <c r="H13" s="6">
        <v>-8.1</v>
      </c>
      <c r="I13" s="6">
        <v>98.42</v>
      </c>
      <c r="J13" s="6">
        <v>48.45</v>
      </c>
      <c r="K13" s="6">
        <v>50.61</v>
      </c>
      <c r="L13" s="6">
        <v>2.16</v>
      </c>
      <c r="M13" s="7">
        <v>104.5</v>
      </c>
      <c r="N13" s="85"/>
      <c r="O13" s="86"/>
      <c r="P13" s="86"/>
      <c r="Q13" s="86"/>
      <c r="R13" s="86"/>
    </row>
    <row r="14" spans="1:18" ht="16.5" thickTop="1" thickBot="1" x14ac:dyDescent="0.4">
      <c r="A14" s="87" t="s">
        <v>79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  <c r="N14" s="85"/>
      <c r="O14" s="86"/>
      <c r="P14" s="86"/>
      <c r="Q14" s="86"/>
      <c r="R14" s="86"/>
    </row>
    <row r="15" spans="1:18" ht="15" customHeight="1" thickTop="1" thickBot="1" x14ac:dyDescent="0.4">
      <c r="A15" s="8" t="s">
        <v>70</v>
      </c>
      <c r="B15" s="73">
        <v>74883</v>
      </c>
      <c r="C15" s="73">
        <v>77225</v>
      </c>
      <c r="D15" s="73">
        <v>2342</v>
      </c>
      <c r="E15" s="73">
        <v>103.1</v>
      </c>
      <c r="F15" s="73">
        <v>48113</v>
      </c>
      <c r="G15" s="73">
        <v>50045</v>
      </c>
      <c r="H15" s="73">
        <v>1932</v>
      </c>
      <c r="I15" s="73">
        <v>104</v>
      </c>
      <c r="J15" s="73">
        <v>122996</v>
      </c>
      <c r="K15" s="73">
        <v>127270</v>
      </c>
      <c r="L15" s="73">
        <v>4274</v>
      </c>
      <c r="M15" s="74">
        <v>103.5</v>
      </c>
      <c r="N15" s="85"/>
      <c r="O15" s="86"/>
      <c r="P15" s="86"/>
      <c r="Q15" s="86"/>
      <c r="R15" s="86"/>
    </row>
    <row r="16" spans="1:18" ht="15.75" customHeight="1" thickBot="1" x14ac:dyDescent="0.4">
      <c r="A16" s="8" t="s">
        <v>11</v>
      </c>
      <c r="B16" s="73">
        <v>1816</v>
      </c>
      <c r="C16" s="73">
        <v>1776</v>
      </c>
      <c r="D16" s="73">
        <v>-40</v>
      </c>
      <c r="E16" s="73">
        <v>97.8</v>
      </c>
      <c r="F16" s="73">
        <v>2425</v>
      </c>
      <c r="G16" s="73">
        <v>2471</v>
      </c>
      <c r="H16" s="73">
        <v>46</v>
      </c>
      <c r="I16" s="73">
        <v>101.9</v>
      </c>
      <c r="J16" s="73">
        <v>2054</v>
      </c>
      <c r="K16" s="73">
        <v>2049</v>
      </c>
      <c r="L16" s="73">
        <v>-5</v>
      </c>
      <c r="M16" s="74">
        <v>99.76</v>
      </c>
      <c r="N16" s="85"/>
      <c r="O16" s="86"/>
      <c r="P16" s="86"/>
      <c r="Q16" s="86"/>
      <c r="R16" s="86"/>
    </row>
    <row r="17" spans="1:18" ht="14.25" customHeight="1" thickBot="1" x14ac:dyDescent="0.4">
      <c r="A17" s="8" t="s">
        <v>12</v>
      </c>
      <c r="B17" s="73">
        <v>4.5</v>
      </c>
      <c r="C17" s="73">
        <v>4.51</v>
      </c>
      <c r="D17" s="73">
        <v>0.01</v>
      </c>
      <c r="E17" s="73">
        <v>100.2</v>
      </c>
      <c r="F17" s="73">
        <v>4.45</v>
      </c>
      <c r="G17" s="73">
        <v>4.4400000000000004</v>
      </c>
      <c r="H17" s="73">
        <v>-0.01</v>
      </c>
      <c r="I17" s="73">
        <v>99.77</v>
      </c>
      <c r="J17" s="73">
        <v>4.4800000000000004</v>
      </c>
      <c r="K17" s="73">
        <v>4.47</v>
      </c>
      <c r="L17" s="73">
        <v>-0.01</v>
      </c>
      <c r="M17" s="74">
        <v>99.78</v>
      </c>
      <c r="N17" s="85"/>
      <c r="O17" s="86"/>
      <c r="P17" s="86"/>
      <c r="Q17" s="86"/>
      <c r="R17" s="86"/>
    </row>
    <row r="18" spans="1:18" ht="15.75" customHeight="1" thickBot="1" x14ac:dyDescent="0.4">
      <c r="A18" s="8" t="s">
        <v>13</v>
      </c>
      <c r="B18" s="73">
        <v>82</v>
      </c>
      <c r="C18" s="73">
        <v>80</v>
      </c>
      <c r="D18" s="73">
        <v>-2</v>
      </c>
      <c r="E18" s="73">
        <v>97.56</v>
      </c>
      <c r="F18" s="73">
        <v>108</v>
      </c>
      <c r="G18" s="73">
        <v>110</v>
      </c>
      <c r="H18" s="73">
        <v>2</v>
      </c>
      <c r="I18" s="73">
        <v>101.9</v>
      </c>
      <c r="J18" s="73">
        <v>92</v>
      </c>
      <c r="K18" s="73">
        <v>92</v>
      </c>
      <c r="L18" s="73">
        <v>0</v>
      </c>
      <c r="M18" s="74">
        <v>100</v>
      </c>
      <c r="N18" s="85"/>
      <c r="O18" s="86"/>
      <c r="P18" s="86"/>
      <c r="Q18" s="86"/>
      <c r="R18" s="86"/>
    </row>
    <row r="19" spans="1:18" ht="15.75" customHeight="1" thickBot="1" x14ac:dyDescent="0.4">
      <c r="A19" s="8" t="s">
        <v>14</v>
      </c>
      <c r="B19" s="73">
        <v>3.59</v>
      </c>
      <c r="C19" s="73">
        <v>3.53</v>
      </c>
      <c r="D19" s="73">
        <v>-0.06</v>
      </c>
      <c r="E19" s="73">
        <v>98.33</v>
      </c>
      <c r="F19" s="73">
        <v>3.6</v>
      </c>
      <c r="G19" s="73">
        <v>3.57</v>
      </c>
      <c r="H19" s="73">
        <v>-0.03</v>
      </c>
      <c r="I19" s="73">
        <v>99.17</v>
      </c>
      <c r="J19" s="73">
        <v>3.6</v>
      </c>
      <c r="K19" s="73">
        <v>3.55</v>
      </c>
      <c r="L19" s="73">
        <v>-0.05</v>
      </c>
      <c r="M19" s="74">
        <v>98.61</v>
      </c>
      <c r="N19" s="85"/>
      <c r="O19" s="86"/>
      <c r="P19" s="86"/>
      <c r="Q19" s="86"/>
      <c r="R19" s="86"/>
    </row>
    <row r="20" spans="1:18" ht="15.75" customHeight="1" thickBot="1" x14ac:dyDescent="0.4">
      <c r="A20" s="9" t="s">
        <v>15</v>
      </c>
      <c r="B20" s="81">
        <v>65</v>
      </c>
      <c r="C20" s="81">
        <v>63</v>
      </c>
      <c r="D20" s="81">
        <v>-2</v>
      </c>
      <c r="E20" s="81">
        <v>96.92</v>
      </c>
      <c r="F20" s="81">
        <v>87</v>
      </c>
      <c r="G20" s="81">
        <v>88</v>
      </c>
      <c r="H20" s="81">
        <v>1</v>
      </c>
      <c r="I20" s="81">
        <v>101.1</v>
      </c>
      <c r="J20" s="81">
        <v>74</v>
      </c>
      <c r="K20" s="81">
        <v>73</v>
      </c>
      <c r="L20" s="81">
        <v>-1</v>
      </c>
      <c r="M20" s="82">
        <v>98.65</v>
      </c>
      <c r="N20" s="85"/>
      <c r="O20" s="86"/>
      <c r="P20" s="86"/>
      <c r="Q20" s="86"/>
      <c r="R20" s="86"/>
    </row>
    <row r="21" spans="1:18" s="13" customFormat="1" ht="19.149999999999999" customHeight="1" thickTop="1" thickBot="1" x14ac:dyDescent="0.35">
      <c r="A21" s="87" t="s">
        <v>18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  <c r="N21" s="93"/>
      <c r="O21" s="94"/>
      <c r="P21" s="94"/>
      <c r="Q21" s="94"/>
      <c r="R21" s="94"/>
    </row>
    <row r="22" spans="1:18" ht="30.65" customHeight="1" thickTop="1" thickBot="1" x14ac:dyDescent="0.4">
      <c r="A22" s="83" t="s">
        <v>74</v>
      </c>
      <c r="B22" s="4">
        <v>3176</v>
      </c>
      <c r="C22" s="73">
        <v>3655</v>
      </c>
      <c r="D22" s="73">
        <v>479</v>
      </c>
      <c r="E22" s="73">
        <v>115.1</v>
      </c>
      <c r="F22" s="4">
        <v>3171</v>
      </c>
      <c r="G22" s="73">
        <v>3838</v>
      </c>
      <c r="H22" s="73">
        <v>667</v>
      </c>
      <c r="I22" s="73">
        <v>121</v>
      </c>
      <c r="J22" s="4">
        <v>6347</v>
      </c>
      <c r="K22" s="73">
        <v>7493</v>
      </c>
      <c r="L22" s="73">
        <v>1146</v>
      </c>
      <c r="M22" s="74">
        <v>118.1</v>
      </c>
      <c r="N22" s="85"/>
      <c r="O22" s="86"/>
      <c r="P22" s="86"/>
      <c r="Q22" s="86"/>
      <c r="R22" s="86"/>
    </row>
    <row r="23" spans="1:18" ht="15.75" customHeight="1" thickBot="1" x14ac:dyDescent="0.4">
      <c r="A23" s="8" t="s">
        <v>16</v>
      </c>
      <c r="B23" s="4">
        <v>27.8</v>
      </c>
      <c r="C23" s="4">
        <v>27.8</v>
      </c>
      <c r="D23" s="2">
        <v>0</v>
      </c>
      <c r="E23" s="2">
        <v>100</v>
      </c>
      <c r="F23" s="4">
        <v>24.6</v>
      </c>
      <c r="G23" s="80">
        <v>24.6</v>
      </c>
      <c r="H23" s="2">
        <v>0</v>
      </c>
      <c r="I23" s="2">
        <v>100</v>
      </c>
      <c r="J23" s="4">
        <v>26.2</v>
      </c>
      <c r="K23" s="80">
        <v>26.2</v>
      </c>
      <c r="L23" s="2">
        <v>0</v>
      </c>
      <c r="M23" s="3">
        <v>100</v>
      </c>
      <c r="N23" s="85"/>
      <c r="O23" s="86"/>
      <c r="P23" s="86"/>
      <c r="Q23" s="86"/>
      <c r="R23" s="86"/>
    </row>
    <row r="24" spans="1:18" ht="15.75" customHeight="1" thickBot="1" x14ac:dyDescent="0.4">
      <c r="A24" s="8" t="s">
        <v>11</v>
      </c>
      <c r="B24" s="4">
        <v>6850</v>
      </c>
      <c r="C24" s="4">
        <v>6714</v>
      </c>
      <c r="D24" s="2">
        <v>-136</v>
      </c>
      <c r="E24" s="2">
        <v>98.01</v>
      </c>
      <c r="F24" s="4">
        <v>9015</v>
      </c>
      <c r="G24" s="4">
        <v>7305</v>
      </c>
      <c r="H24" s="2">
        <v>-1710</v>
      </c>
      <c r="I24" s="2">
        <v>81.03</v>
      </c>
      <c r="J24" s="4">
        <v>7932</v>
      </c>
      <c r="K24" s="4">
        <v>7016</v>
      </c>
      <c r="L24" s="2">
        <v>-916</v>
      </c>
      <c r="M24" s="3">
        <v>88.45</v>
      </c>
      <c r="N24" s="85"/>
      <c r="O24" s="86"/>
      <c r="P24" s="86"/>
      <c r="Q24" s="86"/>
      <c r="R24" s="86"/>
    </row>
    <row r="25" spans="1:18" ht="15" customHeight="1" thickBot="1" x14ac:dyDescent="0.4">
      <c r="A25" s="8" t="s">
        <v>12</v>
      </c>
      <c r="B25" s="4">
        <v>4.24</v>
      </c>
      <c r="C25" s="4">
        <v>4.28</v>
      </c>
      <c r="D25" s="2">
        <v>0.04</v>
      </c>
      <c r="E25" s="2">
        <v>100.9</v>
      </c>
      <c r="F25" s="4">
        <v>4.37</v>
      </c>
      <c r="G25" s="4">
        <v>4.3600000000000003</v>
      </c>
      <c r="H25" s="2">
        <v>-0.01</v>
      </c>
      <c r="I25" s="2">
        <v>99.77</v>
      </c>
      <c r="J25" s="4">
        <v>4.3099999999999996</v>
      </c>
      <c r="K25" s="4">
        <v>4.3099999999999996</v>
      </c>
      <c r="L25" s="2">
        <v>0</v>
      </c>
      <c r="M25" s="3">
        <v>100</v>
      </c>
      <c r="N25" s="85"/>
      <c r="O25" s="86"/>
      <c r="P25" s="86"/>
      <c r="Q25" s="86"/>
      <c r="R25" s="86"/>
    </row>
    <row r="26" spans="1:18" ht="15.75" customHeight="1" thickBot="1" x14ac:dyDescent="0.4">
      <c r="A26" s="8" t="s">
        <v>13</v>
      </c>
      <c r="B26" s="4">
        <v>291</v>
      </c>
      <c r="C26" s="4">
        <v>287</v>
      </c>
      <c r="D26" s="2">
        <v>-4</v>
      </c>
      <c r="E26" s="2">
        <v>98.63</v>
      </c>
      <c r="F26" s="4">
        <v>391</v>
      </c>
      <c r="G26" s="4">
        <v>317</v>
      </c>
      <c r="H26" s="2">
        <v>-74</v>
      </c>
      <c r="I26" s="2">
        <v>81.069999999999993</v>
      </c>
      <c r="J26" s="4">
        <v>341</v>
      </c>
      <c r="K26" s="4">
        <v>303</v>
      </c>
      <c r="L26" s="2">
        <v>-38</v>
      </c>
      <c r="M26" s="3">
        <v>88.86</v>
      </c>
      <c r="N26" s="85"/>
      <c r="O26" s="86"/>
      <c r="P26" s="86"/>
      <c r="Q26" s="86"/>
      <c r="R26" s="86"/>
    </row>
    <row r="27" spans="1:18" ht="15.75" customHeight="1" thickBot="1" x14ac:dyDescent="0.4">
      <c r="A27" s="8" t="s">
        <v>14</v>
      </c>
      <c r="B27" s="4">
        <v>3.33</v>
      </c>
      <c r="C27" s="4">
        <v>3.35</v>
      </c>
      <c r="D27" s="2">
        <v>0.02</v>
      </c>
      <c r="E27" s="2">
        <v>100.6</v>
      </c>
      <c r="F27" s="4">
        <v>3.45</v>
      </c>
      <c r="G27" s="4">
        <v>3.54</v>
      </c>
      <c r="H27" s="2">
        <v>0.09</v>
      </c>
      <c r="I27" s="2">
        <v>102.6</v>
      </c>
      <c r="J27" s="4">
        <v>3.39</v>
      </c>
      <c r="K27" s="4">
        <v>3.43</v>
      </c>
      <c r="L27" s="2">
        <v>0.04</v>
      </c>
      <c r="M27" s="3">
        <v>101.2</v>
      </c>
      <c r="N27" s="85"/>
      <c r="O27" s="86"/>
      <c r="P27" s="86"/>
      <c r="Q27" s="86"/>
      <c r="R27" s="86"/>
    </row>
    <row r="28" spans="1:18" ht="15.75" customHeight="1" thickBot="1" x14ac:dyDescent="0.4">
      <c r="A28" s="8" t="s">
        <v>15</v>
      </c>
      <c r="B28" s="4">
        <v>229</v>
      </c>
      <c r="C28" s="4">
        <v>226</v>
      </c>
      <c r="D28" s="2">
        <v>-3</v>
      </c>
      <c r="E28" s="2">
        <v>98.69</v>
      </c>
      <c r="F28" s="4">
        <v>310</v>
      </c>
      <c r="G28" s="4">
        <v>258</v>
      </c>
      <c r="H28" s="2">
        <v>-52</v>
      </c>
      <c r="I28" s="2">
        <v>83.23</v>
      </c>
      <c r="J28" s="4">
        <v>270</v>
      </c>
      <c r="K28" s="4">
        <v>242</v>
      </c>
      <c r="L28" s="2">
        <v>-28</v>
      </c>
      <c r="M28" s="3">
        <v>89.63</v>
      </c>
      <c r="N28" s="85"/>
      <c r="O28" s="86"/>
      <c r="P28" s="86"/>
      <c r="Q28" s="86"/>
      <c r="R28" s="86"/>
    </row>
    <row r="29" spans="1:18" s="13" customFormat="1" ht="18" customHeight="1" thickBot="1" x14ac:dyDescent="0.35">
      <c r="A29" s="90" t="s">
        <v>17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2"/>
      <c r="N29" s="93"/>
      <c r="O29" s="94"/>
      <c r="P29" s="94"/>
      <c r="Q29" s="94"/>
      <c r="R29" s="94"/>
    </row>
    <row r="30" spans="1:18" ht="21.65" customHeight="1" thickTop="1" thickBot="1" x14ac:dyDescent="0.4">
      <c r="A30" s="83" t="s">
        <v>72</v>
      </c>
      <c r="B30" s="2">
        <v>8133</v>
      </c>
      <c r="C30" s="2">
        <v>8281</v>
      </c>
      <c r="D30" s="2">
        <v>148</v>
      </c>
      <c r="E30" s="2">
        <v>101.8</v>
      </c>
      <c r="F30" s="2">
        <v>6432</v>
      </c>
      <c r="G30" s="2">
        <v>7176</v>
      </c>
      <c r="H30" s="2">
        <v>744</v>
      </c>
      <c r="I30" s="2">
        <v>111.6</v>
      </c>
      <c r="J30" s="2">
        <v>14565</v>
      </c>
      <c r="K30" s="2">
        <v>15457</v>
      </c>
      <c r="L30" s="2">
        <v>892</v>
      </c>
      <c r="M30" s="3">
        <v>106.1</v>
      </c>
      <c r="N30" s="85"/>
      <c r="O30" s="86"/>
      <c r="P30" s="86"/>
      <c r="Q30" s="86"/>
      <c r="R30" s="86"/>
    </row>
    <row r="31" spans="1:18" ht="22.9" customHeight="1" thickBot="1" x14ac:dyDescent="0.4">
      <c r="A31" s="83" t="s">
        <v>73</v>
      </c>
      <c r="B31" s="2">
        <v>3506</v>
      </c>
      <c r="C31" s="2">
        <v>3885</v>
      </c>
      <c r="D31" s="2">
        <v>379</v>
      </c>
      <c r="E31" s="2">
        <v>110.8</v>
      </c>
      <c r="F31" s="2">
        <v>3519</v>
      </c>
      <c r="G31" s="2">
        <v>4301</v>
      </c>
      <c r="H31" s="2">
        <v>782</v>
      </c>
      <c r="I31" s="2">
        <v>122.2</v>
      </c>
      <c r="J31" s="2">
        <v>7025</v>
      </c>
      <c r="K31" s="2">
        <v>7807</v>
      </c>
      <c r="L31" s="2">
        <v>782</v>
      </c>
      <c r="M31" s="3">
        <v>111.1</v>
      </c>
      <c r="N31" s="85"/>
      <c r="O31" s="86"/>
      <c r="P31" s="86"/>
      <c r="Q31" s="86"/>
      <c r="R31" s="86"/>
    </row>
    <row r="32" spans="1:18" ht="22.15" customHeight="1" thickBot="1" x14ac:dyDescent="0.4">
      <c r="A32" s="83" t="s">
        <v>85</v>
      </c>
      <c r="B32" s="2">
        <v>54236</v>
      </c>
      <c r="C32" s="73">
        <v>55216</v>
      </c>
      <c r="D32" s="73">
        <v>980</v>
      </c>
      <c r="E32" s="73">
        <v>101.8</v>
      </c>
      <c r="F32" s="2">
        <v>39041</v>
      </c>
      <c r="G32" s="73">
        <v>42397</v>
      </c>
      <c r="H32" s="73">
        <v>3356</v>
      </c>
      <c r="I32" s="73">
        <v>108.6</v>
      </c>
      <c r="J32" s="2">
        <v>93277</v>
      </c>
      <c r="K32" s="73">
        <v>97613</v>
      </c>
      <c r="L32" s="73">
        <v>4336</v>
      </c>
      <c r="M32" s="74">
        <v>104.6</v>
      </c>
      <c r="N32" s="85"/>
      <c r="O32" s="86"/>
      <c r="P32" s="86"/>
      <c r="Q32" s="86"/>
      <c r="R32" s="86"/>
    </row>
    <row r="33" spans="1:18" ht="25.9" customHeight="1" thickBot="1" x14ac:dyDescent="0.4">
      <c r="A33" s="84" t="s">
        <v>86</v>
      </c>
      <c r="B33" s="77">
        <v>10988</v>
      </c>
      <c r="C33" s="75">
        <v>10264</v>
      </c>
      <c r="D33" s="75">
        <v>-724</v>
      </c>
      <c r="E33" s="75">
        <v>93.41</v>
      </c>
      <c r="F33" s="77">
        <v>18429</v>
      </c>
      <c r="G33" s="75">
        <v>16967</v>
      </c>
      <c r="H33" s="75">
        <v>-1462</v>
      </c>
      <c r="I33" s="75">
        <v>92.07</v>
      </c>
      <c r="J33" s="77">
        <v>29417</v>
      </c>
      <c r="K33" s="75">
        <v>27231</v>
      </c>
      <c r="L33" s="75">
        <v>-2186</v>
      </c>
      <c r="M33" s="76">
        <v>92.57</v>
      </c>
      <c r="N33" s="85"/>
      <c r="O33" s="86"/>
      <c r="P33" s="86"/>
      <c r="Q33" s="86"/>
      <c r="R33" s="86"/>
    </row>
    <row r="34" spans="1:18" ht="15" thickTop="1" x14ac:dyDescent="0.35">
      <c r="A34" s="16" t="s">
        <v>25</v>
      </c>
    </row>
  </sheetData>
  <mergeCells count="45">
    <mergeCell ref="A5:A7"/>
    <mergeCell ref="B5:E5"/>
    <mergeCell ref="F5:I5"/>
    <mergeCell ref="J5:M5"/>
    <mergeCell ref="N5:R5"/>
    <mergeCell ref="B6:B7"/>
    <mergeCell ref="C6:C7"/>
    <mergeCell ref="D6:E6"/>
    <mergeCell ref="F6:F7"/>
    <mergeCell ref="G6:G7"/>
    <mergeCell ref="N13:R13"/>
    <mergeCell ref="H6:I6"/>
    <mergeCell ref="J6:J7"/>
    <mergeCell ref="K6:K7"/>
    <mergeCell ref="L6:M6"/>
    <mergeCell ref="N6:R6"/>
    <mergeCell ref="N7:R7"/>
    <mergeCell ref="N8:R8"/>
    <mergeCell ref="N9:R9"/>
    <mergeCell ref="N10:R10"/>
    <mergeCell ref="N11:R11"/>
    <mergeCell ref="N12:R12"/>
    <mergeCell ref="N25:R25"/>
    <mergeCell ref="N14:R14"/>
    <mergeCell ref="N15:R15"/>
    <mergeCell ref="N16:R16"/>
    <mergeCell ref="N17:R17"/>
    <mergeCell ref="N18:R18"/>
    <mergeCell ref="N19:R19"/>
    <mergeCell ref="N31:R31"/>
    <mergeCell ref="N32:R32"/>
    <mergeCell ref="N33:R33"/>
    <mergeCell ref="A14:M14"/>
    <mergeCell ref="A21:M21"/>
    <mergeCell ref="A29:M29"/>
    <mergeCell ref="N26:R26"/>
    <mergeCell ref="N27:R27"/>
    <mergeCell ref="N28:R28"/>
    <mergeCell ref="N29:R29"/>
    <mergeCell ref="N30:R30"/>
    <mergeCell ref="N20:R20"/>
    <mergeCell ref="N21:R21"/>
    <mergeCell ref="N22:R22"/>
    <mergeCell ref="N23:R23"/>
    <mergeCell ref="N24:R2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20"/>
  <sheetViews>
    <sheetView zoomScale="98" zoomScaleNormal="98" workbookViewId="0">
      <selection activeCell="H17" sqref="H17"/>
    </sheetView>
  </sheetViews>
  <sheetFormatPr defaultRowHeight="14.5" x14ac:dyDescent="0.35"/>
  <cols>
    <col min="1" max="1" width="22.81640625" customWidth="1"/>
    <col min="2" max="2" width="10.81640625" bestFit="1" customWidth="1"/>
    <col min="6" max="6" width="10.26953125" customWidth="1"/>
    <col min="7" max="7" width="11.7265625" customWidth="1"/>
  </cols>
  <sheetData>
    <row r="4" spans="1:7" s="43" customFormat="1" x14ac:dyDescent="0.35">
      <c r="A4" s="45">
        <v>44936</v>
      </c>
      <c r="B4" s="46" t="s">
        <v>68</v>
      </c>
      <c r="G4" s="46"/>
    </row>
    <row r="5" spans="1:7" ht="15" thickBot="1" x14ac:dyDescent="0.4">
      <c r="A5" s="12"/>
      <c r="B5" s="15"/>
    </row>
    <row r="6" spans="1:7" ht="15.5" thickTop="1" thickBot="1" x14ac:dyDescent="0.4">
      <c r="A6" s="111"/>
      <c r="B6" s="114" t="s">
        <v>0</v>
      </c>
      <c r="C6" s="115"/>
      <c r="D6" s="115"/>
      <c r="E6" s="116"/>
    </row>
    <row r="7" spans="1:7" ht="15" thickBot="1" x14ac:dyDescent="0.4">
      <c r="A7" s="112"/>
      <c r="B7" s="117" t="s">
        <v>76</v>
      </c>
      <c r="C7" s="117" t="s">
        <v>77</v>
      </c>
      <c r="D7" s="119" t="s">
        <v>1</v>
      </c>
      <c r="E7" s="120"/>
    </row>
    <row r="8" spans="1:7" ht="15" thickBot="1" x14ac:dyDescent="0.4">
      <c r="A8" s="113"/>
      <c r="B8" s="118"/>
      <c r="C8" s="118"/>
      <c r="D8" s="63" t="s">
        <v>2</v>
      </c>
      <c r="E8" s="64" t="s">
        <v>3</v>
      </c>
    </row>
    <row r="9" spans="1:7" ht="15.5" thickTop="1" thickBot="1" x14ac:dyDescent="0.4">
      <c r="A9" s="53" t="s">
        <v>19</v>
      </c>
      <c r="B9" s="54">
        <v>5599</v>
      </c>
      <c r="C9" s="54">
        <v>5688</v>
      </c>
      <c r="D9" s="54">
        <v>89</v>
      </c>
      <c r="E9" s="55">
        <v>101.6</v>
      </c>
    </row>
    <row r="10" spans="1:7" ht="15" thickBot="1" x14ac:dyDescent="0.4">
      <c r="A10" s="53" t="s">
        <v>20</v>
      </c>
      <c r="B10" s="78">
        <v>61</v>
      </c>
      <c r="C10" s="67">
        <v>75</v>
      </c>
      <c r="D10" s="54">
        <v>14</v>
      </c>
      <c r="E10" s="55">
        <v>122.9</v>
      </c>
    </row>
    <row r="11" spans="1:7" ht="15" thickBot="1" x14ac:dyDescent="0.4">
      <c r="A11" s="53" t="s">
        <v>5</v>
      </c>
      <c r="B11" s="54">
        <v>8</v>
      </c>
      <c r="C11" s="68">
        <v>11</v>
      </c>
      <c r="D11" s="54">
        <v>3</v>
      </c>
      <c r="E11" s="56">
        <v>137.5</v>
      </c>
    </row>
    <row r="12" spans="1:7" ht="15" thickBot="1" x14ac:dyDescent="0.4">
      <c r="A12" s="53" t="s">
        <v>21</v>
      </c>
      <c r="B12" s="54">
        <v>1.0900000000000001</v>
      </c>
      <c r="C12" s="54">
        <v>1.32</v>
      </c>
      <c r="D12" s="54">
        <v>0.23</v>
      </c>
      <c r="E12" s="55">
        <v>121.1</v>
      </c>
    </row>
    <row r="13" spans="1:7" ht="15" thickBot="1" x14ac:dyDescent="0.4">
      <c r="A13" s="108" t="s">
        <v>10</v>
      </c>
      <c r="B13" s="109"/>
      <c r="C13" s="109"/>
      <c r="D13" s="109"/>
      <c r="E13" s="110"/>
    </row>
    <row r="14" spans="1:7" ht="15.5" thickTop="1" thickBot="1" x14ac:dyDescent="0.4">
      <c r="A14" s="57" t="s">
        <v>71</v>
      </c>
      <c r="B14" s="78">
        <v>60</v>
      </c>
      <c r="C14" s="67">
        <v>74</v>
      </c>
      <c r="D14" s="54">
        <v>14</v>
      </c>
      <c r="E14" s="55">
        <v>123.3</v>
      </c>
    </row>
    <row r="15" spans="1:7" ht="15" thickBot="1" x14ac:dyDescent="0.4">
      <c r="A15" s="57" t="s">
        <v>11</v>
      </c>
      <c r="B15" s="78">
        <v>73</v>
      </c>
      <c r="C15" s="67">
        <v>82</v>
      </c>
      <c r="D15" s="54">
        <v>9</v>
      </c>
      <c r="E15" s="55">
        <v>112.3</v>
      </c>
    </row>
    <row r="16" spans="1:7" ht="15" thickBot="1" x14ac:dyDescent="0.4">
      <c r="A16" s="57" t="s">
        <v>12</v>
      </c>
      <c r="B16" s="78">
        <v>5.24</v>
      </c>
      <c r="C16" s="67">
        <v>4.96</v>
      </c>
      <c r="D16" s="54">
        <v>-0.28000000000000003</v>
      </c>
      <c r="E16" s="55">
        <v>94.66</v>
      </c>
    </row>
    <row r="17" spans="1:5" ht="15" thickBot="1" x14ac:dyDescent="0.4">
      <c r="A17" s="57" t="s">
        <v>13</v>
      </c>
      <c r="B17" s="78">
        <v>3.8</v>
      </c>
      <c r="C17" s="67">
        <v>4.04</v>
      </c>
      <c r="D17" s="54">
        <v>0.24</v>
      </c>
      <c r="E17" s="55">
        <v>106.3</v>
      </c>
    </row>
    <row r="18" spans="1:5" ht="15" thickBot="1" x14ac:dyDescent="0.4">
      <c r="A18" s="57" t="s">
        <v>14</v>
      </c>
      <c r="B18" s="78">
        <v>4.6900000000000004</v>
      </c>
      <c r="C18" s="67">
        <v>4.04</v>
      </c>
      <c r="D18" s="54">
        <v>-0.65</v>
      </c>
      <c r="E18" s="55">
        <v>86.14</v>
      </c>
    </row>
    <row r="19" spans="1:5" ht="15" thickBot="1" x14ac:dyDescent="0.4">
      <c r="A19" s="58" t="s">
        <v>15</v>
      </c>
      <c r="B19" s="79">
        <v>3.4</v>
      </c>
      <c r="C19" s="69">
        <v>3.3</v>
      </c>
      <c r="D19" s="59">
        <v>-0.1</v>
      </c>
      <c r="E19" s="60">
        <v>97.06</v>
      </c>
    </row>
    <row r="20" spans="1:5" ht="15" thickTop="1" x14ac:dyDescent="0.35">
      <c r="A20" s="16" t="s">
        <v>25</v>
      </c>
    </row>
  </sheetData>
  <mergeCells count="6">
    <mergeCell ref="A13:E13"/>
    <mergeCell ref="A6:A8"/>
    <mergeCell ref="B6:E6"/>
    <mergeCell ref="B7:B8"/>
    <mergeCell ref="C7:C8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0"/>
  <sheetViews>
    <sheetView zoomScale="99" zoomScaleNormal="99" workbookViewId="0">
      <selection activeCell="H8" sqref="H8"/>
    </sheetView>
  </sheetViews>
  <sheetFormatPr defaultRowHeight="14.5" x14ac:dyDescent="0.35"/>
  <cols>
    <col min="1" max="1" width="20" customWidth="1"/>
    <col min="2" max="2" width="10.7265625" bestFit="1" customWidth="1"/>
    <col min="6" max="6" width="11.7265625" customWidth="1"/>
  </cols>
  <sheetData>
    <row r="3" spans="1:6" x14ac:dyDescent="0.35">
      <c r="A3" s="50"/>
    </row>
    <row r="4" spans="1:6" s="47" customFormat="1" ht="13.5" x14ac:dyDescent="0.35">
      <c r="A4" s="45">
        <v>44936</v>
      </c>
      <c r="B4" s="47" t="s">
        <v>69</v>
      </c>
      <c r="F4" s="44"/>
    </row>
    <row r="5" spans="1:6" ht="15" thickBot="1" x14ac:dyDescent="0.4"/>
    <row r="6" spans="1:6" ht="15.5" thickTop="1" thickBot="1" x14ac:dyDescent="0.4">
      <c r="A6" s="124"/>
      <c r="B6" s="127" t="s">
        <v>0</v>
      </c>
      <c r="C6" s="128"/>
      <c r="D6" s="128"/>
      <c r="E6" s="129"/>
    </row>
    <row r="7" spans="1:6" ht="15" thickBot="1" x14ac:dyDescent="0.4">
      <c r="A7" s="125"/>
      <c r="B7" s="97" t="s">
        <v>76</v>
      </c>
      <c r="C7" s="97" t="s">
        <v>77</v>
      </c>
      <c r="D7" s="130" t="s">
        <v>1</v>
      </c>
      <c r="E7" s="131"/>
    </row>
    <row r="8" spans="1:6" ht="15" thickBot="1" x14ac:dyDescent="0.4">
      <c r="A8" s="126"/>
      <c r="B8" s="98"/>
      <c r="C8" s="98"/>
      <c r="D8" s="65" t="s">
        <v>2</v>
      </c>
      <c r="E8" s="66" t="s">
        <v>3</v>
      </c>
    </row>
    <row r="9" spans="1:6" ht="15.5" thickTop="1" thickBot="1" x14ac:dyDescent="0.4">
      <c r="A9" s="1" t="s">
        <v>22</v>
      </c>
      <c r="B9" s="54">
        <v>455</v>
      </c>
      <c r="C9" s="70">
        <v>454</v>
      </c>
      <c r="D9" s="61">
        <v>-1</v>
      </c>
      <c r="E9" s="62">
        <v>99.78</v>
      </c>
    </row>
    <row r="10" spans="1:6" ht="15" thickBot="1" x14ac:dyDescent="0.4">
      <c r="A10" s="1" t="s">
        <v>23</v>
      </c>
      <c r="B10" s="78">
        <v>13</v>
      </c>
      <c r="C10" s="67">
        <v>17</v>
      </c>
      <c r="D10" s="54">
        <v>4</v>
      </c>
      <c r="E10" s="55">
        <v>130.80000000000001</v>
      </c>
    </row>
    <row r="11" spans="1:6" ht="15" thickBot="1" x14ac:dyDescent="0.4">
      <c r="A11" s="1" t="s">
        <v>5</v>
      </c>
      <c r="B11" s="54">
        <v>1</v>
      </c>
      <c r="C11" s="68">
        <v>1</v>
      </c>
      <c r="D11" s="54">
        <v>0</v>
      </c>
      <c r="E11" s="55">
        <v>100</v>
      </c>
    </row>
    <row r="12" spans="1:6" ht="15" thickBot="1" x14ac:dyDescent="0.4">
      <c r="A12" s="1" t="s">
        <v>67</v>
      </c>
      <c r="B12" s="54">
        <v>2.86</v>
      </c>
      <c r="C12" s="68">
        <v>3.74</v>
      </c>
      <c r="D12" s="54">
        <v>0.88</v>
      </c>
      <c r="E12" s="55">
        <v>130.80000000000001</v>
      </c>
    </row>
    <row r="13" spans="1:6" ht="23.5" customHeight="1" thickBot="1" x14ac:dyDescent="0.4">
      <c r="A13" s="121" t="s">
        <v>10</v>
      </c>
      <c r="B13" s="122"/>
      <c r="C13" s="122"/>
      <c r="D13" s="122"/>
      <c r="E13" s="123"/>
    </row>
    <row r="14" spans="1:6" ht="15.5" thickTop="1" thickBot="1" x14ac:dyDescent="0.4">
      <c r="A14" s="8" t="s">
        <v>24</v>
      </c>
      <c r="B14" s="4">
        <v>13</v>
      </c>
      <c r="C14" s="71">
        <v>17</v>
      </c>
      <c r="D14" s="61">
        <v>4</v>
      </c>
      <c r="E14" s="62">
        <v>130.80000000000001</v>
      </c>
    </row>
    <row r="15" spans="1:6" ht="15" thickBot="1" x14ac:dyDescent="0.4">
      <c r="A15" s="8" t="s">
        <v>11</v>
      </c>
      <c r="B15" s="4">
        <v>24</v>
      </c>
      <c r="C15" s="67">
        <v>22</v>
      </c>
      <c r="D15" s="54">
        <v>-2</v>
      </c>
      <c r="E15" s="55">
        <v>91.67</v>
      </c>
    </row>
    <row r="16" spans="1:6" ht="15" thickBot="1" x14ac:dyDescent="0.4">
      <c r="A16" s="8" t="s">
        <v>12</v>
      </c>
      <c r="B16" s="4">
        <v>8.4</v>
      </c>
      <c r="C16" s="67">
        <v>6.86</v>
      </c>
      <c r="D16" s="54">
        <v>-1.54</v>
      </c>
      <c r="E16" s="55">
        <v>81.67</v>
      </c>
    </row>
    <row r="17" spans="1:5" ht="15" thickBot="1" x14ac:dyDescent="0.4">
      <c r="A17" s="8" t="s">
        <v>13</v>
      </c>
      <c r="B17" s="4">
        <v>2</v>
      </c>
      <c r="C17" s="67">
        <v>1.49</v>
      </c>
      <c r="D17" s="54">
        <v>-0.51</v>
      </c>
      <c r="E17" s="55">
        <v>74.5</v>
      </c>
    </row>
    <row r="18" spans="1:5" ht="15" thickBot="1" x14ac:dyDescent="0.4">
      <c r="A18" s="8" t="s">
        <v>14</v>
      </c>
      <c r="B18" s="4">
        <v>7.06</v>
      </c>
      <c r="C18" s="67">
        <v>6.08</v>
      </c>
      <c r="D18" s="54">
        <v>-0.98</v>
      </c>
      <c r="E18" s="55">
        <v>86.12</v>
      </c>
    </row>
    <row r="19" spans="1:5" ht="15" thickBot="1" x14ac:dyDescent="0.4">
      <c r="A19" s="9" t="s">
        <v>15</v>
      </c>
      <c r="B19" s="10">
        <v>1.7</v>
      </c>
      <c r="C19" s="69">
        <v>1.32</v>
      </c>
      <c r="D19" s="59">
        <v>-0.38</v>
      </c>
      <c r="E19" s="60">
        <v>77.650000000000006</v>
      </c>
    </row>
    <row r="20" spans="1:5" ht="15" thickTop="1" x14ac:dyDescent="0.35">
      <c r="A20" s="16" t="s">
        <v>25</v>
      </c>
    </row>
  </sheetData>
  <mergeCells count="6">
    <mergeCell ref="A13:E13"/>
    <mergeCell ref="A6:A8"/>
    <mergeCell ref="B6:E6"/>
    <mergeCell ref="B7:B8"/>
    <mergeCell ref="C7:C8"/>
    <mergeCell ref="D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45"/>
  <sheetViews>
    <sheetView zoomScale="99" zoomScaleNormal="99" workbookViewId="0">
      <selection activeCell="M6" sqref="M6"/>
    </sheetView>
  </sheetViews>
  <sheetFormatPr defaultRowHeight="14.5" x14ac:dyDescent="0.35"/>
  <cols>
    <col min="1" max="1" width="15.26953125" customWidth="1"/>
    <col min="4" max="4" width="20.453125" customWidth="1"/>
    <col min="5" max="5" width="12.81640625" customWidth="1"/>
    <col min="6" max="6" width="16.26953125" customWidth="1"/>
    <col min="7" max="7" width="13.26953125" customWidth="1"/>
    <col min="8" max="8" width="11.26953125" customWidth="1"/>
    <col min="9" max="9" width="11.54296875" customWidth="1"/>
    <col min="11" max="11" width="10" customWidth="1"/>
  </cols>
  <sheetData>
    <row r="4" spans="1:12" s="47" customFormat="1" ht="13" x14ac:dyDescent="0.3">
      <c r="A4" s="45">
        <v>44936</v>
      </c>
      <c r="E4" s="46" t="s">
        <v>78</v>
      </c>
      <c r="G4" s="46"/>
      <c r="H4" s="46"/>
    </row>
    <row r="5" spans="1:12" ht="15" thickBot="1" x14ac:dyDescent="0.4"/>
    <row r="6" spans="1:12" s="13" customFormat="1" ht="12.5" thickTop="1" x14ac:dyDescent="0.3">
      <c r="A6" s="171" t="s">
        <v>26</v>
      </c>
      <c r="B6" s="174"/>
      <c r="C6" s="175"/>
      <c r="D6" s="176" t="s">
        <v>27</v>
      </c>
      <c r="E6" s="150" t="s">
        <v>82</v>
      </c>
      <c r="F6" s="151"/>
      <c r="G6" s="150" t="s">
        <v>83</v>
      </c>
      <c r="H6" s="151"/>
      <c r="I6" s="150" t="s">
        <v>0</v>
      </c>
      <c r="J6" s="154"/>
      <c r="K6" s="154"/>
      <c r="L6" s="151"/>
    </row>
    <row r="7" spans="1:12" s="13" customFormat="1" ht="12.5" thickBot="1" x14ac:dyDescent="0.35">
      <c r="A7" s="172"/>
      <c r="B7" s="156"/>
      <c r="C7" s="157"/>
      <c r="D7" s="177"/>
      <c r="E7" s="152"/>
      <c r="F7" s="153"/>
      <c r="G7" s="152" t="s">
        <v>84</v>
      </c>
      <c r="H7" s="153"/>
      <c r="I7" s="152"/>
      <c r="J7" s="155"/>
      <c r="K7" s="155"/>
      <c r="L7" s="153"/>
    </row>
    <row r="8" spans="1:12" s="13" customFormat="1" ht="24" thickTop="1" thickBot="1" x14ac:dyDescent="0.35">
      <c r="A8" s="172"/>
      <c r="B8" s="156" t="s">
        <v>28</v>
      </c>
      <c r="C8" s="157"/>
      <c r="D8" s="177"/>
      <c r="E8" s="35" t="s">
        <v>64</v>
      </c>
      <c r="F8" s="34" t="s">
        <v>29</v>
      </c>
      <c r="G8" s="35" t="s">
        <v>65</v>
      </c>
      <c r="H8" s="35" t="s">
        <v>29</v>
      </c>
      <c r="I8" s="35" t="s">
        <v>65</v>
      </c>
      <c r="J8" s="36" t="s">
        <v>3</v>
      </c>
      <c r="K8" s="35" t="s">
        <v>29</v>
      </c>
      <c r="L8" s="36" t="s">
        <v>3</v>
      </c>
    </row>
    <row r="9" spans="1:12" s="13" customFormat="1" ht="13" thickTop="1" thickBot="1" x14ac:dyDescent="0.35">
      <c r="A9" s="173"/>
      <c r="B9" s="158"/>
      <c r="C9" s="159"/>
      <c r="D9" s="178"/>
      <c r="E9" s="37">
        <v>76782</v>
      </c>
      <c r="F9" s="38">
        <v>2385</v>
      </c>
      <c r="G9" s="37">
        <v>48839</v>
      </c>
      <c r="H9" s="38">
        <v>97</v>
      </c>
      <c r="I9" s="37">
        <v>125621</v>
      </c>
      <c r="J9" s="38">
        <v>100</v>
      </c>
      <c r="K9" s="38">
        <v>2482</v>
      </c>
      <c r="L9" s="38">
        <v>100</v>
      </c>
    </row>
    <row r="10" spans="1:12" ht="15.5" thickTop="1" thickBot="1" x14ac:dyDescent="0.4">
      <c r="A10" s="160" t="s">
        <v>30</v>
      </c>
      <c r="B10" s="163" t="s">
        <v>31</v>
      </c>
      <c r="C10" s="164"/>
      <c r="D10" s="19" t="s">
        <v>32</v>
      </c>
      <c r="E10" s="3">
        <v>4284</v>
      </c>
      <c r="F10" s="72">
        <v>777</v>
      </c>
      <c r="G10" s="3">
        <v>9</v>
      </c>
      <c r="H10" s="72">
        <v>1</v>
      </c>
      <c r="I10" s="20">
        <v>4293</v>
      </c>
      <c r="J10" s="72">
        <v>3.42</v>
      </c>
      <c r="K10" s="21">
        <v>778</v>
      </c>
      <c r="L10" s="72">
        <v>31.35</v>
      </c>
    </row>
    <row r="11" spans="1:12" ht="15" thickBot="1" x14ac:dyDescent="0.4">
      <c r="A11" s="161"/>
      <c r="B11" s="165"/>
      <c r="C11" s="166"/>
      <c r="D11" s="19" t="s">
        <v>33</v>
      </c>
      <c r="E11" s="3">
        <v>6857</v>
      </c>
      <c r="F11" s="72">
        <v>462</v>
      </c>
      <c r="G11" s="3" t="s">
        <v>34</v>
      </c>
      <c r="H11" s="72" t="s">
        <v>34</v>
      </c>
      <c r="I11" s="20">
        <v>6857</v>
      </c>
      <c r="J11" s="72">
        <v>5.46</v>
      </c>
      <c r="K11" s="21">
        <v>462</v>
      </c>
      <c r="L11" s="72">
        <v>18.61</v>
      </c>
    </row>
    <row r="12" spans="1:12" ht="15" thickBot="1" x14ac:dyDescent="0.4">
      <c r="A12" s="161"/>
      <c r="B12" s="165"/>
      <c r="C12" s="166"/>
      <c r="D12" s="19" t="s">
        <v>35</v>
      </c>
      <c r="E12" s="3">
        <v>18734</v>
      </c>
      <c r="F12" s="72">
        <v>583</v>
      </c>
      <c r="G12" s="3">
        <v>84</v>
      </c>
      <c r="H12" s="72">
        <v>2</v>
      </c>
      <c r="I12" s="20">
        <v>18818</v>
      </c>
      <c r="J12" s="72">
        <v>14.98</v>
      </c>
      <c r="K12" s="21">
        <v>585</v>
      </c>
      <c r="L12" s="72">
        <v>23.57</v>
      </c>
    </row>
    <row r="13" spans="1:12" ht="15" thickBot="1" x14ac:dyDescent="0.4">
      <c r="A13" s="161"/>
      <c r="B13" s="165"/>
      <c r="C13" s="166"/>
      <c r="D13" s="19" t="s">
        <v>36</v>
      </c>
      <c r="E13" s="3">
        <v>15025</v>
      </c>
      <c r="F13" s="72">
        <v>215</v>
      </c>
      <c r="G13" s="3">
        <v>240</v>
      </c>
      <c r="H13" s="72">
        <v>3</v>
      </c>
      <c r="I13" s="20">
        <v>15265</v>
      </c>
      <c r="J13" s="72">
        <v>12.15</v>
      </c>
      <c r="K13" s="21">
        <v>218</v>
      </c>
      <c r="L13" s="72">
        <v>8.7799999999999994</v>
      </c>
    </row>
    <row r="14" spans="1:12" ht="15" thickBot="1" x14ac:dyDescent="0.4">
      <c r="A14" s="162"/>
      <c r="B14" s="167"/>
      <c r="C14" s="168"/>
      <c r="D14" s="19" t="s">
        <v>37</v>
      </c>
      <c r="E14" s="3">
        <v>13814</v>
      </c>
      <c r="F14" s="72">
        <v>83</v>
      </c>
      <c r="G14" s="3">
        <v>3879</v>
      </c>
      <c r="H14" s="72">
        <v>9</v>
      </c>
      <c r="I14" s="20">
        <v>17693</v>
      </c>
      <c r="J14" s="72">
        <v>14.08</v>
      </c>
      <c r="K14" s="21">
        <v>92</v>
      </c>
      <c r="L14" s="72">
        <v>3.71</v>
      </c>
    </row>
    <row r="15" spans="1:12" ht="15" thickBot="1" x14ac:dyDescent="0.4">
      <c r="A15" s="23" t="s">
        <v>38</v>
      </c>
      <c r="B15" s="132" t="s">
        <v>31</v>
      </c>
      <c r="C15" s="133"/>
      <c r="D15" s="19" t="s">
        <v>39</v>
      </c>
      <c r="E15" s="3">
        <v>124</v>
      </c>
      <c r="F15" s="72">
        <v>4</v>
      </c>
      <c r="G15" s="3">
        <v>490</v>
      </c>
      <c r="H15" s="72">
        <v>1</v>
      </c>
      <c r="I15" s="20">
        <v>614</v>
      </c>
      <c r="J15" s="72">
        <v>0.49</v>
      </c>
      <c r="K15" s="21">
        <v>5</v>
      </c>
      <c r="L15" s="72">
        <v>0.2</v>
      </c>
    </row>
    <row r="16" spans="1:12" ht="15" thickBot="1" x14ac:dyDescent="0.4">
      <c r="A16" s="24" t="s">
        <v>40</v>
      </c>
      <c r="B16" s="134" t="s">
        <v>31</v>
      </c>
      <c r="C16" s="135"/>
      <c r="D16" s="25" t="s">
        <v>39</v>
      </c>
      <c r="E16" s="11">
        <v>3687</v>
      </c>
      <c r="F16" s="26">
        <v>36</v>
      </c>
      <c r="G16" s="14">
        <v>115</v>
      </c>
      <c r="H16" s="22">
        <v>1</v>
      </c>
      <c r="I16" s="27">
        <v>3802</v>
      </c>
      <c r="J16" s="26">
        <v>3.03</v>
      </c>
      <c r="K16" s="28">
        <v>37</v>
      </c>
      <c r="L16" s="26">
        <v>1.49</v>
      </c>
    </row>
    <row r="17" spans="1:12" ht="15.5" thickTop="1" thickBot="1" x14ac:dyDescent="0.4">
      <c r="A17" s="136" t="s">
        <v>41</v>
      </c>
      <c r="B17" s="137"/>
      <c r="C17" s="137"/>
      <c r="D17" s="138"/>
      <c r="E17" s="17">
        <f>SUM(E10:E16)</f>
        <v>62525</v>
      </c>
      <c r="F17" s="18">
        <f>SUM(F10:F16)</f>
        <v>2160</v>
      </c>
      <c r="G17" s="17">
        <f>SUM(G10:G16)</f>
        <v>4817</v>
      </c>
      <c r="H17" s="18">
        <f>SUM(H10:H16)</f>
        <v>17</v>
      </c>
      <c r="I17" s="17">
        <f>SUM(I10:I16)</f>
        <v>67342</v>
      </c>
      <c r="J17" s="18">
        <v>53.61</v>
      </c>
      <c r="K17" s="18">
        <f>SUM(K10:K16)</f>
        <v>2177</v>
      </c>
      <c r="L17" s="18">
        <v>87.71</v>
      </c>
    </row>
    <row r="18" spans="1:12" ht="15.5" thickTop="1" thickBot="1" x14ac:dyDescent="0.4">
      <c r="A18" s="23" t="s">
        <v>42</v>
      </c>
      <c r="B18" s="169" t="s">
        <v>31</v>
      </c>
      <c r="C18" s="170"/>
      <c r="D18" s="19" t="s">
        <v>39</v>
      </c>
      <c r="E18" s="3">
        <v>10</v>
      </c>
      <c r="F18" s="72">
        <v>1</v>
      </c>
      <c r="G18" s="3" t="s">
        <v>34</v>
      </c>
      <c r="H18" s="72" t="s">
        <v>34</v>
      </c>
      <c r="I18" s="20">
        <v>10</v>
      </c>
      <c r="J18" s="72">
        <v>8.0000000000000002E-3</v>
      </c>
      <c r="K18" s="21">
        <v>1</v>
      </c>
      <c r="L18" s="72">
        <v>0.04</v>
      </c>
    </row>
    <row r="19" spans="1:12" ht="15" thickBot="1" x14ac:dyDescent="0.4">
      <c r="A19" s="23" t="s">
        <v>43</v>
      </c>
      <c r="B19" s="132" t="s">
        <v>31</v>
      </c>
      <c r="C19" s="133"/>
      <c r="D19" s="19" t="s">
        <v>39</v>
      </c>
      <c r="E19" s="3" t="s">
        <v>34</v>
      </c>
      <c r="F19" s="72" t="s">
        <v>34</v>
      </c>
      <c r="G19" s="3" t="s">
        <v>34</v>
      </c>
      <c r="H19" s="72" t="s">
        <v>34</v>
      </c>
      <c r="I19" s="20" t="s">
        <v>34</v>
      </c>
      <c r="J19" s="72" t="s">
        <v>34</v>
      </c>
      <c r="K19" s="21" t="s">
        <v>34</v>
      </c>
      <c r="L19" s="72" t="s">
        <v>34</v>
      </c>
    </row>
    <row r="20" spans="1:12" ht="15" thickBot="1" x14ac:dyDescent="0.4">
      <c r="A20" s="24" t="s">
        <v>44</v>
      </c>
      <c r="B20" s="134" t="s">
        <v>31</v>
      </c>
      <c r="C20" s="135"/>
      <c r="D20" s="25" t="s">
        <v>39</v>
      </c>
      <c r="E20" s="11" t="s">
        <v>34</v>
      </c>
      <c r="F20" s="26" t="s">
        <v>34</v>
      </c>
      <c r="G20" s="11" t="s">
        <v>34</v>
      </c>
      <c r="H20" s="26" t="s">
        <v>34</v>
      </c>
      <c r="I20" s="27" t="s">
        <v>34</v>
      </c>
      <c r="J20" s="26" t="s">
        <v>34</v>
      </c>
      <c r="K20" s="28" t="s">
        <v>34</v>
      </c>
      <c r="L20" s="26" t="s">
        <v>34</v>
      </c>
    </row>
    <row r="21" spans="1:12" ht="15.5" thickTop="1" thickBot="1" x14ac:dyDescent="0.4">
      <c r="A21" s="136" t="s">
        <v>45</v>
      </c>
      <c r="B21" s="137"/>
      <c r="C21" s="137"/>
      <c r="D21" s="138"/>
      <c r="E21" s="17">
        <v>10</v>
      </c>
      <c r="F21" s="18">
        <v>1</v>
      </c>
      <c r="G21" s="17" t="s">
        <v>34</v>
      </c>
      <c r="H21" s="18" t="s">
        <v>34</v>
      </c>
      <c r="I21" s="17">
        <v>10</v>
      </c>
      <c r="J21" s="18">
        <v>8.0000000000000002E-3</v>
      </c>
      <c r="K21" s="18">
        <v>1</v>
      </c>
      <c r="L21" s="18">
        <v>0.04</v>
      </c>
    </row>
    <row r="22" spans="1:12" ht="15.5" thickTop="1" thickBot="1" x14ac:dyDescent="0.4">
      <c r="A22" s="141" t="s">
        <v>46</v>
      </c>
      <c r="B22" s="144" t="s">
        <v>31</v>
      </c>
      <c r="C22" s="145"/>
      <c r="D22" s="19" t="s">
        <v>47</v>
      </c>
      <c r="E22" s="3">
        <v>119</v>
      </c>
      <c r="F22" s="72">
        <v>20</v>
      </c>
      <c r="G22" s="3">
        <v>2</v>
      </c>
      <c r="H22" s="72">
        <v>1</v>
      </c>
      <c r="I22" s="20">
        <v>121</v>
      </c>
      <c r="J22" s="72">
        <v>0.09</v>
      </c>
      <c r="K22" s="21">
        <v>21</v>
      </c>
      <c r="L22" s="72">
        <v>0.85</v>
      </c>
    </row>
    <row r="23" spans="1:12" ht="15" thickBot="1" x14ac:dyDescent="0.4">
      <c r="A23" s="142"/>
      <c r="B23" s="146"/>
      <c r="C23" s="147"/>
      <c r="D23" s="19" t="s">
        <v>48</v>
      </c>
      <c r="E23" s="3">
        <v>1963</v>
      </c>
      <c r="F23" s="72">
        <v>75</v>
      </c>
      <c r="G23" s="3" t="s">
        <v>34</v>
      </c>
      <c r="H23" s="72" t="s">
        <v>34</v>
      </c>
      <c r="I23" s="20">
        <v>1963</v>
      </c>
      <c r="J23" s="72">
        <v>1.56</v>
      </c>
      <c r="K23" s="21">
        <v>75</v>
      </c>
      <c r="L23" s="72">
        <v>3.02</v>
      </c>
    </row>
    <row r="24" spans="1:12" ht="15" thickBot="1" x14ac:dyDescent="0.4">
      <c r="A24" s="142"/>
      <c r="B24" s="146"/>
      <c r="C24" s="147"/>
      <c r="D24" s="19" t="s">
        <v>36</v>
      </c>
      <c r="E24" s="3">
        <v>1866</v>
      </c>
      <c r="F24" s="72">
        <v>26</v>
      </c>
      <c r="G24" s="3" t="s">
        <v>34</v>
      </c>
      <c r="H24" s="72" t="s">
        <v>34</v>
      </c>
      <c r="I24" s="20">
        <v>1866</v>
      </c>
      <c r="J24" s="72">
        <v>1.49</v>
      </c>
      <c r="K24" s="21">
        <v>26</v>
      </c>
      <c r="L24" s="72">
        <v>1.05</v>
      </c>
    </row>
    <row r="25" spans="1:12" ht="15" thickBot="1" x14ac:dyDescent="0.4">
      <c r="A25" s="143"/>
      <c r="B25" s="148"/>
      <c r="C25" s="149"/>
      <c r="D25" s="19" t="s">
        <v>49</v>
      </c>
      <c r="E25" s="3">
        <v>2494</v>
      </c>
      <c r="F25" s="72">
        <v>16</v>
      </c>
      <c r="G25" s="3">
        <v>3271</v>
      </c>
      <c r="H25" s="72">
        <v>7</v>
      </c>
      <c r="I25" s="20">
        <v>5765</v>
      </c>
      <c r="J25" s="72">
        <v>4.59</v>
      </c>
      <c r="K25" s="21">
        <v>23</v>
      </c>
      <c r="L25" s="72">
        <v>0.93</v>
      </c>
    </row>
    <row r="26" spans="1:12" ht="15" thickBot="1" x14ac:dyDescent="0.4">
      <c r="A26" s="23" t="s">
        <v>46</v>
      </c>
      <c r="B26" s="30" t="s">
        <v>31</v>
      </c>
      <c r="C26" s="30" t="s">
        <v>50</v>
      </c>
      <c r="D26" s="19" t="s">
        <v>39</v>
      </c>
      <c r="E26" s="3">
        <v>1909</v>
      </c>
      <c r="F26" s="72">
        <v>4</v>
      </c>
      <c r="G26" s="3">
        <v>2177</v>
      </c>
      <c r="H26" s="72">
        <v>2</v>
      </c>
      <c r="I26" s="20">
        <v>4086</v>
      </c>
      <c r="J26" s="72">
        <v>3.25</v>
      </c>
      <c r="K26" s="21">
        <v>6</v>
      </c>
      <c r="L26" s="72">
        <v>0.24</v>
      </c>
    </row>
    <row r="27" spans="1:12" ht="15" thickBot="1" x14ac:dyDescent="0.4">
      <c r="A27" s="23" t="s">
        <v>51</v>
      </c>
      <c r="B27" s="132" t="s">
        <v>31</v>
      </c>
      <c r="C27" s="133"/>
      <c r="D27" s="19" t="s">
        <v>39</v>
      </c>
      <c r="E27" s="3">
        <v>81</v>
      </c>
      <c r="F27" s="72">
        <v>1</v>
      </c>
      <c r="G27" s="3">
        <v>149</v>
      </c>
      <c r="H27" s="72">
        <v>1</v>
      </c>
      <c r="I27" s="20">
        <v>230</v>
      </c>
      <c r="J27" s="72">
        <v>0.18</v>
      </c>
      <c r="K27" s="21">
        <v>2</v>
      </c>
      <c r="L27" s="72">
        <v>0.08</v>
      </c>
    </row>
    <row r="28" spans="1:12" ht="15" thickBot="1" x14ac:dyDescent="0.4">
      <c r="A28" s="23" t="s">
        <v>51</v>
      </c>
      <c r="B28" s="30" t="s">
        <v>31</v>
      </c>
      <c r="C28" s="30" t="s">
        <v>50</v>
      </c>
      <c r="D28" s="19" t="s">
        <v>39</v>
      </c>
      <c r="E28" s="3" t="s">
        <v>34</v>
      </c>
      <c r="F28" s="72" t="s">
        <v>34</v>
      </c>
      <c r="G28" s="3" t="s">
        <v>34</v>
      </c>
      <c r="H28" s="72" t="s">
        <v>34</v>
      </c>
      <c r="I28" s="20" t="s">
        <v>34</v>
      </c>
      <c r="J28" s="72" t="s">
        <v>34</v>
      </c>
      <c r="K28" s="21" t="s">
        <v>34</v>
      </c>
      <c r="L28" s="72" t="s">
        <v>34</v>
      </c>
    </row>
    <row r="29" spans="1:12" ht="21.5" thickBot="1" x14ac:dyDescent="0.4">
      <c r="A29" s="24" t="s">
        <v>52</v>
      </c>
      <c r="B29" s="31" t="s">
        <v>31</v>
      </c>
      <c r="C29" s="31" t="s">
        <v>53</v>
      </c>
      <c r="D29" s="25" t="s">
        <v>54</v>
      </c>
      <c r="E29" s="11">
        <v>790</v>
      </c>
      <c r="F29" s="26">
        <v>6</v>
      </c>
      <c r="G29" s="11" t="s">
        <v>34</v>
      </c>
      <c r="H29" s="26" t="s">
        <v>34</v>
      </c>
      <c r="I29" s="27">
        <v>790</v>
      </c>
      <c r="J29" s="26">
        <v>0.63</v>
      </c>
      <c r="K29" s="28">
        <v>6</v>
      </c>
      <c r="L29" s="26">
        <v>0.24</v>
      </c>
    </row>
    <row r="30" spans="1:12" ht="15.5" thickTop="1" thickBot="1" x14ac:dyDescent="0.4">
      <c r="A30" s="141" t="s">
        <v>55</v>
      </c>
      <c r="B30" s="144" t="s">
        <v>31</v>
      </c>
      <c r="C30" s="145"/>
      <c r="D30" s="19" t="s">
        <v>47</v>
      </c>
      <c r="E30" s="3">
        <v>78</v>
      </c>
      <c r="F30" s="72">
        <v>16</v>
      </c>
      <c r="G30" s="3" t="s">
        <v>34</v>
      </c>
      <c r="H30" s="72" t="s">
        <v>34</v>
      </c>
      <c r="I30" s="20">
        <v>78</v>
      </c>
      <c r="J30" s="72">
        <v>0.06</v>
      </c>
      <c r="K30" s="21">
        <v>16</v>
      </c>
      <c r="L30" s="72">
        <v>0.64</v>
      </c>
    </row>
    <row r="31" spans="1:12" ht="15" thickBot="1" x14ac:dyDescent="0.4">
      <c r="A31" s="142"/>
      <c r="B31" s="146"/>
      <c r="C31" s="147"/>
      <c r="D31" s="19" t="s">
        <v>48</v>
      </c>
      <c r="E31" s="3">
        <v>809</v>
      </c>
      <c r="F31" s="72">
        <v>29</v>
      </c>
      <c r="G31" s="3" t="s">
        <v>34</v>
      </c>
      <c r="H31" s="72" t="s">
        <v>34</v>
      </c>
      <c r="I31" s="20">
        <v>809</v>
      </c>
      <c r="J31" s="72">
        <v>0.64</v>
      </c>
      <c r="K31" s="21">
        <v>29</v>
      </c>
      <c r="L31" s="72">
        <v>1.17</v>
      </c>
    </row>
    <row r="32" spans="1:12" ht="15" thickBot="1" x14ac:dyDescent="0.4">
      <c r="A32" s="142"/>
      <c r="B32" s="146"/>
      <c r="C32" s="147"/>
      <c r="D32" s="19" t="s">
        <v>36</v>
      </c>
      <c r="E32" s="3">
        <v>754</v>
      </c>
      <c r="F32" s="72">
        <v>11</v>
      </c>
      <c r="G32" s="3" t="s">
        <v>34</v>
      </c>
      <c r="H32" s="72" t="s">
        <v>34</v>
      </c>
      <c r="I32" s="20">
        <v>754</v>
      </c>
      <c r="J32" s="72">
        <v>0.6</v>
      </c>
      <c r="K32" s="21">
        <v>11</v>
      </c>
      <c r="L32" s="72">
        <v>0.44</v>
      </c>
    </row>
    <row r="33" spans="1:12" ht="15" thickBot="1" x14ac:dyDescent="0.4">
      <c r="A33" s="143"/>
      <c r="B33" s="148"/>
      <c r="C33" s="149"/>
      <c r="D33" s="19" t="s">
        <v>49</v>
      </c>
      <c r="E33" s="14">
        <v>1765</v>
      </c>
      <c r="F33" s="22">
        <v>10</v>
      </c>
      <c r="G33" s="14">
        <v>18285</v>
      </c>
      <c r="H33" s="22">
        <v>38</v>
      </c>
      <c r="I33" s="32">
        <v>20050</v>
      </c>
      <c r="J33" s="22">
        <v>15.96</v>
      </c>
      <c r="K33" s="29">
        <v>48</v>
      </c>
      <c r="L33" s="72">
        <v>1.93</v>
      </c>
    </row>
    <row r="34" spans="1:12" ht="15" thickBot="1" x14ac:dyDescent="0.4">
      <c r="A34" s="23" t="s">
        <v>55</v>
      </c>
      <c r="B34" s="30" t="s">
        <v>31</v>
      </c>
      <c r="C34" s="30" t="s">
        <v>50</v>
      </c>
      <c r="D34" s="19" t="s">
        <v>39</v>
      </c>
      <c r="E34" s="14">
        <v>341</v>
      </c>
      <c r="F34" s="22">
        <v>1</v>
      </c>
      <c r="G34" s="14">
        <v>16994</v>
      </c>
      <c r="H34" s="22">
        <v>24</v>
      </c>
      <c r="I34" s="20">
        <v>17335</v>
      </c>
      <c r="J34" s="72">
        <v>13.8</v>
      </c>
      <c r="K34" s="21">
        <v>25</v>
      </c>
      <c r="L34" s="72">
        <v>1.01</v>
      </c>
    </row>
    <row r="35" spans="1:12" ht="15" thickBot="1" x14ac:dyDescent="0.4">
      <c r="A35" s="23" t="s">
        <v>56</v>
      </c>
      <c r="B35" s="132" t="s">
        <v>31</v>
      </c>
      <c r="C35" s="133"/>
      <c r="D35" s="19" t="s">
        <v>39</v>
      </c>
      <c r="E35" s="3" t="s">
        <v>34</v>
      </c>
      <c r="F35" s="72" t="s">
        <v>34</v>
      </c>
      <c r="G35" s="3">
        <v>1093</v>
      </c>
      <c r="H35" s="72">
        <v>2</v>
      </c>
      <c r="I35" s="20">
        <v>1093</v>
      </c>
      <c r="J35" s="72">
        <v>0.87</v>
      </c>
      <c r="K35" s="21">
        <v>2</v>
      </c>
      <c r="L35" s="72">
        <v>0.08</v>
      </c>
    </row>
    <row r="36" spans="1:12" ht="15" thickBot="1" x14ac:dyDescent="0.4">
      <c r="A36" s="23" t="s">
        <v>57</v>
      </c>
      <c r="B36" s="30" t="s">
        <v>31</v>
      </c>
      <c r="C36" s="30" t="s">
        <v>50</v>
      </c>
      <c r="D36" s="19" t="s">
        <v>58</v>
      </c>
      <c r="E36" s="3" t="s">
        <v>34</v>
      </c>
      <c r="F36" s="72" t="s">
        <v>34</v>
      </c>
      <c r="G36" s="3" t="s">
        <v>34</v>
      </c>
      <c r="H36" s="72" t="s">
        <v>34</v>
      </c>
      <c r="I36" s="20" t="s">
        <v>34</v>
      </c>
      <c r="J36" s="72" t="s">
        <v>34</v>
      </c>
      <c r="K36" s="21" t="s">
        <v>34</v>
      </c>
      <c r="L36" s="72" t="s">
        <v>34</v>
      </c>
    </row>
    <row r="37" spans="1:12" ht="21.5" thickBot="1" x14ac:dyDescent="0.4">
      <c r="A37" s="24" t="s">
        <v>59</v>
      </c>
      <c r="B37" s="31" t="s">
        <v>31</v>
      </c>
      <c r="C37" s="31" t="s">
        <v>53</v>
      </c>
      <c r="D37" s="25" t="s">
        <v>54</v>
      </c>
      <c r="E37" s="11">
        <v>1278</v>
      </c>
      <c r="F37" s="26">
        <v>9</v>
      </c>
      <c r="G37" s="11">
        <v>2051</v>
      </c>
      <c r="H37" s="26">
        <v>5</v>
      </c>
      <c r="I37" s="27">
        <v>3329</v>
      </c>
      <c r="J37" s="26">
        <v>2.65</v>
      </c>
      <c r="K37" s="28">
        <v>14</v>
      </c>
      <c r="L37" s="26">
        <v>0.56000000000000005</v>
      </c>
    </row>
    <row r="38" spans="1:12" ht="15.5" thickTop="1" thickBot="1" x14ac:dyDescent="0.4">
      <c r="A38" s="136" t="s">
        <v>60</v>
      </c>
      <c r="B38" s="137"/>
      <c r="C38" s="137"/>
      <c r="D38" s="138"/>
      <c r="E38" s="17">
        <f>SUM(E22:E37)</f>
        <v>14247</v>
      </c>
      <c r="F38" s="18">
        <f>SUM(F22:F37)</f>
        <v>224</v>
      </c>
      <c r="G38" s="17">
        <f>SUM(G25:G37)</f>
        <v>44020</v>
      </c>
      <c r="H38" s="18">
        <f>SUM(H22:H37)</f>
        <v>80</v>
      </c>
      <c r="I38" s="17">
        <f>SUM(I22:I37)</f>
        <v>58269</v>
      </c>
      <c r="J38" s="18">
        <v>46.38</v>
      </c>
      <c r="K38" s="18">
        <f>SUM(K22:K37)</f>
        <v>304</v>
      </c>
      <c r="L38" s="18"/>
    </row>
    <row r="39" spans="1:12" ht="15.5" thickTop="1" thickBot="1" x14ac:dyDescent="0.4">
      <c r="A39" s="33" t="s">
        <v>61</v>
      </c>
      <c r="B39" s="139" t="s">
        <v>62</v>
      </c>
      <c r="C39" s="140"/>
      <c r="D39" s="25" t="s">
        <v>54</v>
      </c>
      <c r="E39" s="11">
        <v>17</v>
      </c>
      <c r="F39" s="26">
        <v>1</v>
      </c>
      <c r="G39" s="11" t="s">
        <v>34</v>
      </c>
      <c r="H39" s="26" t="s">
        <v>34</v>
      </c>
      <c r="I39" s="27">
        <v>17</v>
      </c>
      <c r="J39" s="26">
        <v>100</v>
      </c>
      <c r="K39" s="28">
        <v>1</v>
      </c>
      <c r="L39" s="26">
        <v>100</v>
      </c>
    </row>
    <row r="40" spans="1:12" ht="15.5" thickTop="1" thickBot="1" x14ac:dyDescent="0.4">
      <c r="A40" s="33" t="s">
        <v>61</v>
      </c>
      <c r="B40" s="139" t="s">
        <v>63</v>
      </c>
      <c r="C40" s="140"/>
      <c r="D40" s="25" t="s">
        <v>54</v>
      </c>
      <c r="E40" s="11">
        <v>75</v>
      </c>
      <c r="F40" s="26">
        <v>11</v>
      </c>
      <c r="G40" s="11" t="s">
        <v>34</v>
      </c>
      <c r="H40" s="26" t="s">
        <v>34</v>
      </c>
      <c r="I40" s="27">
        <v>75</v>
      </c>
      <c r="J40" s="26">
        <v>100</v>
      </c>
      <c r="K40" s="28">
        <v>11</v>
      </c>
      <c r="L40" s="26">
        <v>100</v>
      </c>
    </row>
    <row r="41" spans="1:12" ht="15" thickTop="1" x14ac:dyDescent="0.35"/>
    <row r="43" spans="1:12" ht="15.5" x14ac:dyDescent="0.35">
      <c r="A43" s="39"/>
    </row>
    <row r="44" spans="1:12" ht="15.5" x14ac:dyDescent="0.35">
      <c r="A44" s="40"/>
    </row>
    <row r="45" spans="1:12" x14ac:dyDescent="0.35">
      <c r="A45" s="41" t="s">
        <v>66</v>
      </c>
    </row>
  </sheetData>
  <mergeCells count="27">
    <mergeCell ref="B16:C16"/>
    <mergeCell ref="A17:D17"/>
    <mergeCell ref="B18:C18"/>
    <mergeCell ref="B15:C15"/>
    <mergeCell ref="A6:A9"/>
    <mergeCell ref="B6:C7"/>
    <mergeCell ref="D6:D9"/>
    <mergeCell ref="E6:F7"/>
    <mergeCell ref="I6:L7"/>
    <mergeCell ref="B8:C8"/>
    <mergeCell ref="B9:C9"/>
    <mergeCell ref="A10:A14"/>
    <mergeCell ref="B10:C14"/>
    <mergeCell ref="G6:H6"/>
    <mergeCell ref="G7:H7"/>
    <mergeCell ref="B19:C19"/>
    <mergeCell ref="B20:C20"/>
    <mergeCell ref="A38:D38"/>
    <mergeCell ref="B39:C39"/>
    <mergeCell ref="B40:C40"/>
    <mergeCell ref="A22:A25"/>
    <mergeCell ref="B22:C25"/>
    <mergeCell ref="B27:C27"/>
    <mergeCell ref="A30:A33"/>
    <mergeCell ref="B30:C33"/>
    <mergeCell ref="B35:C35"/>
    <mergeCell ref="A21:D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Tiriamųjų karvių</vt:lpstr>
      <vt:lpstr>Tiriamųjų ožkavedžių</vt:lpstr>
      <vt:lpstr>Tiriamųjų ėriavedžių</vt:lpstr>
      <vt:lpstr>Tiriamųjų pieninių gyvūnų sk.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Donata Navickienė</dc:creator>
  <cp:lastModifiedBy>Irmantas Povilauskas</cp:lastModifiedBy>
  <cp:lastPrinted>2021-10-11T09:48:32Z</cp:lastPrinted>
  <dcterms:created xsi:type="dcterms:W3CDTF">2021-02-09T07:43:17Z</dcterms:created>
  <dcterms:modified xsi:type="dcterms:W3CDTF">2024-03-18T10:55:56Z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96f16ecc28f04a3f9eedae4da398c453</vt:lpwstr>
  </property>
</Properties>
</file>