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8_{30015B93-7EB2-4BE8-8445-D84B4B2E04BE}" xr6:coauthVersionLast="47" xr6:coauthVersionMax="47" xr10:uidLastSave="{00000000-0000-0000-0000-000000000000}"/>
  <bookViews>
    <workbookView xWindow="-120" yWindow="-120" windowWidth="29040" windowHeight="17640" xr2:uid="{B819B3B2-BA65-4D19-A565-69D91608BAD9}"/>
  </bookViews>
  <sheets>
    <sheet name="6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M26" i="1"/>
  <c r="L26" i="1"/>
  <c r="K26" i="1"/>
  <c r="J26" i="1"/>
  <c r="L25" i="1"/>
  <c r="K25" i="1"/>
  <c r="J25" i="1"/>
  <c r="M24" i="1"/>
  <c r="L24" i="1"/>
  <c r="K24" i="1"/>
  <c r="J24" i="1"/>
  <c r="M23" i="1"/>
  <c r="L23" i="1"/>
  <c r="K23" i="1"/>
  <c r="J23" i="1"/>
  <c r="L22" i="1"/>
  <c r="J22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5" i="1"/>
  <c r="L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<sst xmlns="http://schemas.openxmlformats.org/spreadsheetml/2006/main" count="66" uniqueCount="34">
  <si>
    <t xml:space="preserve">Grūdų  ir aliejinių augalų sėklų  supirkimo kiekių suvestinė ataskaita (2024 m. 6–8 sav.) pagal GS-1*, t </t>
  </si>
  <si>
    <t xml:space="preserve">                      Data
Grūdai</t>
  </si>
  <si>
    <t>Pokytis, %</t>
  </si>
  <si>
    <t>8  sav.  (02 20 –26)</t>
  </si>
  <si>
    <t>6  sav.  (02 05 –11)</t>
  </si>
  <si>
    <t>7  sav.  (02 12 –18)</t>
  </si>
  <si>
    <t>8  sav.  (02 19 –25)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</si>
  <si>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</si>
  <si>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</si>
  <si>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</si>
  <si>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</si>
  <si>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</si>
  <si>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</si>
  <si>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</si>
  <si>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</si>
  <si>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</si>
  <si>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</si>
  <si>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</si>
  <si>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</si>
  <si>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</si>
  <si>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</si>
  <si>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</si>
  <si>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</si>
  <si>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</si>
  <si>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</si>
  <si>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</si>
  <si>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</si>
  <si>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</si>
  <si>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</si>
  <si>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</si>
  <si>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8 savaitę su 7 savaite</t>
  </si>
  <si>
    <t>*** lyginant 2024 m. 8 savaitę su 2023 m. 8 savaite</t>
  </si>
  <si>
    <t>Pastaba: grūdų bei aliejinių augalų sėklų 6 ir 7 savaičių supirkimo kiekiai patikslinti  2024-02-29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</si>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</sst>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3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74C6916-8DD6-459E-ACA8-6E1A0D0A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F026C2B-31DC-433C-A865-31D72A72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ED49B38-157C-49BE-8AA0-EC7102EE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957455C-C57E-479E-9AE9-1067A8E8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C3F46AC-0B26-4752-9E3F-0EF853B5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FE7F2CD-9D42-4ADC-A87D-2A145F63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B3173D9-FC4A-42A1-962E-3A8F63B7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6F3A56D-DEEE-4B7F-8AE8-91965AB3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478078D-B4E5-48F1-B7D3-56EA8CC6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7F0F483-B62B-4200-9F82-71CAC52B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835F120-B72F-4B7B-A2D6-4BAFF63F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9352B0F-B403-446A-AEE1-913630C0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9F37966-2812-4F48-A3A7-A18295D6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E095B83-2A49-46BC-ABD8-D55D9478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F7105E8-EBFD-4F7E-9928-692B48FD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E2087E4-B01A-4816-946F-82FD857A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8F1E420-EDB9-4955-9728-345B7B98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2D616A6-88AF-4703-9132-BA021BC4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997A3F7-2631-403C-A732-F420E5B2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9B7F861-1C46-4179-A31E-4D224F14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A5BAD06-7034-4C79-821A-93AD97A6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1A76A0A-A1F7-41F1-931C-AB2A0605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8FF4AEE-038D-4580-9C75-F3ECB15E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1864A77-854B-4F88-8943-88892433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E1AB382-6D92-4E9E-8B64-70407FFB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923C448-4EDD-4D44-8AC8-3ACD752E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DE4CB2A-032F-4FE4-9599-00348BA7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32B9C9E-544A-49D8-B057-737BFBFB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3768ED3B-BA14-470E-9945-CFB0E75D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0D0B20A-0AAB-48DF-B2D4-CD2AB98F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3016C9AF-2AC3-474B-83BA-69AED4D2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599CE917-AFA4-4401-A1C0-9A4C1409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BFFB54F-3F67-4DD3-B24F-06AE4DCB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53288AE-4C41-48FD-B860-2D72A18A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ACC2002-8256-49D9-AD7B-C5DAF376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10DAB0C-E02A-45D7-8998-0D166FCF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ACD09A1-DCFA-491C-9244-C22E9AC5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7C529AC-4CCF-43C3-9737-F18D2D88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3E98077-CDE9-43A6-9337-BCECB42C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0010B24-6E20-4ECE-B403-3E8B4392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5FA6C61-929D-4D6F-8161-7B960C23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5717818-5918-4268-A205-5B856A40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E408AF6-ADA9-44CE-88CA-398061C1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67F8AF5-6AC8-4DAC-AFE0-CF55579F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3B8BD50-D3BF-404F-8BB5-07F93A93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E510983-96C0-482E-A7FE-6C3D2487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52F27B0-3DE8-4CD9-8104-0CA7DF7B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5F272D0-CF5F-41DF-9BE8-9F96EDAB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01D8534-C1A0-44B0-BDBD-6FB6DFD4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71DFC68-283B-499B-8192-55134901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0656349-6149-40C3-B044-A48D96A3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043E41D-F23A-4FA2-BF09-25C756E9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A83338B-040F-47B2-9D83-B7A426F4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0EF930A-91DE-4EDF-A585-E59A00FC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5E3B072-C4B9-4B80-B981-94D4AAD0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7274CAE-FA7A-4735-9C52-EF80866C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8F14B78-7200-458E-BC24-1912C1EB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69D1AC8-A81F-4EA8-A271-47ACE00B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8B9F6A2-72D7-470A-8CBC-BF586548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8E0C9BEE-4E07-4C74-A5F4-80D3D640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5ABEDFD-47BC-4EF6-9819-892CD599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AF4471A-C139-44D1-84F6-5EFE4D15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D25F9E9-B3C0-4DA0-8762-C5A899A7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9BF01A6-614F-4E39-A8C0-086EF7EF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ECF5334-A713-4ABB-8298-4D3A7EEC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7D2E30A-C028-4BAD-BA54-CD823E49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5D4461B-038D-4B03-B4E3-6FB90D9F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52A4EB1F-6C7F-43EF-A131-73FD8251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D97768E9-B4F8-486A-9BDC-64A9755A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67DB1FD5-86B0-4E59-A94B-734421B8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42BD16DA-14F3-41F2-B6EC-1E096676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8FEBA8FB-2A1F-44FA-8BF9-0DE2C9B2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BEDA805A-FE46-41A5-9FC0-E56D84D5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A0A57C68-C6FE-4E61-A60E-EC243BC7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1CEDC8ED-F00A-476E-B191-9A245214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A595079-9749-4BCD-B29C-22DFF091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6462188-3411-48D9-ABA6-C8B29908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415F464-C325-4DF7-8762-9745219E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42DD0B2-648D-477C-A885-721751B2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F874C2E-E923-4F7C-926C-3BD84DA7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D31C1BB-10AE-4D56-A1CF-72A8ABE0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6E0142AD-5969-47B7-AE22-953E1F3E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E974F24-8526-4D23-80F9-2026F45F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5340264-82B3-4027-A759-79D5C784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F94DB9A-511A-4686-A187-B62A1275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B9877C2-BCCE-439C-98F2-212485AC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A96B444-08B4-4BAC-B460-6E5C0F80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65079CE-9EAF-45C5-AC69-8EB3066F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B6BFCEB-29B6-490F-9EFE-29A81950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2471AE4-3D4F-4442-87C3-3365CB19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A8D5D68-372A-4D5B-B2F6-340A2FBE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1FDEAE9-E231-4D6E-8FB6-C8B1F03C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66C8865-B462-4BB3-AC84-BE414B85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754862B-0983-4AED-AE73-F7D1A762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4A5070E-6B38-4187-A076-1880F746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83B1989-2D79-4744-A896-0F66F134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597A969-30CC-45E3-AA88-CCA21350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E05792F-BBD9-4721-9B19-6CD11872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7E8F7F1-9DCC-4888-9A41-7F11C086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1C791EB-AF32-458F-8470-22E66563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C2CB736-2419-4A76-9381-38491B77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01D9FAC-476A-402C-AAB8-6C7DFFF1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7F30014-1EE1-44EA-9D9B-9DDC9D59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AFFCA5A-B9FE-46F1-AFFF-9C3C845C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614F26B-7CA3-4DC3-B0BA-14297A76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34AA050-3A9C-4E37-B89C-2FC1D359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F705A24-2ED8-48EB-8A45-57EB91A8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1779362-664F-4941-952C-B34720B2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ACD0D92-DCA7-4CC9-8053-68BB1DDB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1BB71CA-C65D-4913-BA8A-955BF446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008DA86F-5933-475E-B5A7-4E9B67ED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4387170-3A6F-40DC-ADB5-5AC730C4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8252530-14D7-4E79-9883-4606E7B6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423C7D2D-06EE-4554-938C-2F48703E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A95C94B-0002-42FF-8B7B-82834700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7BA79E2-2336-4CC1-A1D0-A2742F69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DB1FFA6-AA79-4006-9619-140C244A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3FB502D9-9398-4235-8A6F-A1C3E0DB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383957A-F901-4698-906E-4772CD38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8A1ECE71-30F3-42EB-8D4A-5866DDD8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59E3136-F1AC-4A8D-B2B8-3E31DC5B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2B01544F-DE3C-4D5A-941F-5DDAE21F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FBFD527F-50A9-4792-A836-99D85CA0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DEB83AB5-7200-4943-BC21-EBC76A51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06869088-E319-4B9D-AD0A-332AB84C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0DC12248-01B1-4EDE-AAA8-8A923EF9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2214085-F9E4-4928-819E-22ABA02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689C75BF-072B-4261-9323-2B7FBB04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08E4D339-2D70-40CB-BDCF-B30DCBD9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DC32273E-2EBE-40FB-A0D0-CCD99356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C123F53-2E2F-4F4E-9858-CD6B0FA2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2522B27F-9394-4149-B509-8D1A078B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9B88402-7290-41E0-A4A8-FA4C09F3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242EB6D-31ED-4DB9-9D76-823EDA27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061E936-D01C-412E-B724-53E91452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395ECA1F-7746-472C-B427-4C979D9C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8CD4374-7AD8-4E83-AC98-441CFBE2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A526A837-19D3-424A-BFE0-996C2AC5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DBDF4DF-FC48-4C7F-909C-198399E1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3977A72F-FBAC-4A07-BD7B-650B9ED7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71BC0506-DD54-4231-8433-92350B99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7B5D25AB-10F4-4B9B-80B2-53D76FB0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ABEFE153-4D19-4758-9ACB-D36819B5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9BD724BE-7AE3-4054-BEE5-AB0CC3F8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835BFC2A-0ECE-4F78-884C-A96F76F0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A0AA622-C1F3-4B1F-9DBA-9A05E104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80E70D0-7125-4464-B4E6-46CF21FC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FAE88E1B-B4F3-480D-B758-4F527B23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EA940FB-F031-41C5-B09A-350921A1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54F822F4-76ED-42BA-856F-4150AC1F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F5D2ECFE-DDAF-46BC-BEDB-484313E9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FE3C6E4A-D4EA-44F3-9791-21BE4957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A43A608-D632-4E59-A058-8DD53E9A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BE938DC2-A9A2-440C-BDC6-40E0058B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51E561F-B627-4DF1-BD60-74015F1C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9F59303-6DD0-49A0-95C0-DCA202C7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5846253-6B07-44D3-8773-16D5DB31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555EEAA1-9815-4C4C-82FF-B78E7C10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B8509DE-2D20-4608-B5F6-DD5C7A08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850F50DF-897A-4C5E-9C6C-8AFDCB38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E978F69-4808-4B36-A73A-9623E729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2A627C0F-B65D-45A8-8A77-F6F05AC3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0543862-A960-4110-AC4F-97A7013B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715426C-14A5-4E86-96E5-4E4FB35A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BE47D10-1582-430A-968F-3E1C5F8E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76BEC46-F3EC-4844-8599-F820AC47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FC239B8-4521-41D4-AC04-153191B8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4264B383-C57D-40B7-A8DE-3C1C3CBE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68E04DC-1D64-49CC-B618-6602FD8F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43030E6E-E813-4021-9946-74DFC4AE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B1E98AA-02C8-406D-9E3D-4BD6C142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22E1B48-714C-4CAA-8929-17121581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32D5810-A0CE-4A85-8C70-F911B1A3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90E8E8D-CCE3-4A0B-9D44-551A4322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FB72FF8-351A-424C-89A4-516D75EB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2DA4A1D-F2F6-43A4-A57E-F6D34480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95859F2-DE2F-486A-AA88-3D0930A7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D5618F0-9C20-4829-8BAC-3263F83F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A0AA853-86B2-49C6-96B6-CFE16B77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9C4E41CB-B85D-43FA-B91E-AC8BA410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0B547BB1-BF5F-49EC-BF52-32FD22BD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599AC59E-2154-448F-A601-35C5F8CC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122AA613-B04B-4560-A42E-F233EA2B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8327C9EA-07EA-49E0-8C7A-16771E3C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99BA991-80AC-463A-BBE9-BE9323B4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879C4AD5-9B21-442A-B64B-F331FC71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B5AD423-CAAC-4D0F-B9A6-CB24AFC8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18C018E0-91E9-44B5-B028-D809AB58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1FCC33D-D656-4DD9-813D-D96D3721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6997E55-E1C0-48DA-A008-6CB84164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E2F79FBB-9D29-4A53-8B6B-8A0DEFFA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A3C263D0-6F4F-4438-A914-667B5DEA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8647002-809A-41F1-91C4-31C349E0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838141E2-9297-4632-A539-34D2A2EA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8AC6577-09B4-47FC-ADD3-BAAC4D56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2DE866A4-09A0-48AB-8143-5F41CAE9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A62726D-ECFA-47E0-947D-C72A4A2C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74A2A34-4980-4681-8E15-4D008C97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AF90F17-BB15-437F-8078-E6014A4C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4ECC157A-7271-4580-B8D8-716CC1D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204CF5E-9E28-4D9E-A914-AC2BE3DC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92B155F7-C072-4104-838F-A2E9E34C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2F23566-8D04-40F3-94E3-8C11995B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050E5DBF-3D99-4931-BAAF-619DBE4F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C623B8B2-7098-428C-8BA9-74A84A63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C3B606D5-D6B5-40F9-96CE-D7DE3118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31FDBC1E-8891-4FB6-B50F-EB2492D1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50307324-F0DF-4084-B3A6-9BEF8C55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FFECDEF-9EDD-4ECF-A991-366F8D91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2D9AD2C7-2701-469A-8076-302B62CA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147BFC5B-D60D-44E1-9D3B-73778614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5680A3DA-CD33-4F16-BB8D-49010BDF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052B251E-4AA0-494A-B40B-BA439242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7A7E5FCF-346B-4230-87EE-F4791AD4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D095741-D962-4D4E-8D32-348F8460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B2F763AF-9F9B-49EB-9BC7-6EE0F5A9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A9B6996-BBC1-46EB-B438-14D0B903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EE69245-1F7F-456C-BE51-3356D3CB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8B0FE93-F1A9-44F3-B130-835968C9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E0F5897-6C86-4F9A-84C5-7799D7C9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3D6C548-D378-46B0-83C4-DA166893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A04DE991-803D-4C45-9166-367A8878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DF6CBE8-305A-4D01-AE69-20441659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8DF2CE5-78FB-44AB-9621-2A4A6548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EE28EBB-547F-4130-B197-C5369BC8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FBE08F89-6E38-4921-86FA-37B68B42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D2D50B4-9607-490F-841E-12038245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C67FBD4-3697-429E-8149-C1C437AB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B229C91-B1AC-4082-BE59-8A4DF6BF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42929EE-1CA8-4A44-9C98-BC7F0707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E40DDCB-7D58-403D-905F-B638C159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09E99A2E-A408-48B3-89FE-A2862D71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CAFC2ABC-D6D2-48FD-9E10-E01C1E64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B61F5BC7-57E7-4B83-8141-653A8C0F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CDAE683-33E4-4361-8BEC-0A92DADE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426639D-4D8A-4F67-B642-7D5933B8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E6AB7AD-734B-46A7-88FD-DFA485D1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F3CDA614-B22F-4589-AB37-CEFF1020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46D5563-83AD-49F0-B683-6B3E551F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EFF3454-334B-4F4E-AC02-55B04B18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29D1B4A-7269-4952-B808-EBE74A64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BB1E445B-0FE4-4173-A173-5DE1B44A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3C230D9-81A8-4609-BE2D-56E31A26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21FCB0C-2756-4A4C-A034-97D7F0AB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252903A-4012-4996-9F70-24A3F55A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FBFF1AF9-3B86-42CF-BFB6-23FBDE1A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A992BEF-6756-413A-BF6D-A28F6E30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63FF333-2082-4E7E-8807-2CBD5892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9533FFE-6ED9-478C-8EAD-D586D378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231A7CD-4BD7-4851-AE40-747B435F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8BB4C73-92F0-4953-A3F0-2535E8D0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811653D-821F-4145-A131-FC41212A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0D386FD-F0F6-4756-B89B-3B9A5523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80536159-7D55-4C8D-B6C2-F0446D38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D66A48B-1AAD-4B46-9767-6AD5FCD0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D950649-E70A-43AC-88DB-F4841826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1303915-8F18-4008-9743-4679A3F4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09B31E3-3ED7-4CEB-80AC-A8CADB3D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9281A8A-19B2-4F54-9A1D-76090C47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E260AC64-CD87-4C5B-A3F6-9C6FDBB4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02BCD681-F6F1-4327-B8F8-7931145E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E3670943-C106-40B4-9C00-BA5FAF47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AB97C71-A874-406C-BD37-699D570C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BEC3240-5EFC-495B-8C71-51ECE158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D613DB2A-8B7B-41F9-9482-59262827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EF2E7285-64E0-4A1E-B3FC-280F4492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D6F48672-774F-43CD-BD0F-2474A5D9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E3EEE575-5216-486A-94BE-4B786509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652425D-FCE6-4740-8DE4-6C22A48E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F7B18428-4D08-4E6A-94C9-4B8DBA74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A231266B-BFB1-4363-B96A-37E4B6F2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DEF95A94-3421-436E-87C6-1C596776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3236795-4F2F-41AB-A16B-AC138623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4B16F009-F38E-44E2-9AD2-7AF8012E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0C83B06-5B1D-4FCB-BE6A-C7AE6026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2AB834AC-5A63-4301-9EAE-F7285655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F37AF49-90E4-41F0-80C0-5DE473F7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EC77DAC-9B1F-4247-A9B3-15D369AD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E04ACDD-E6B8-40AC-B348-FAA6C965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FC3B6C7-A474-457F-9F08-6C92E9FB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BD40865-B17B-4757-A6EF-60E1F8C7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B90C351-D5D9-4B7E-9299-75E1D564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15A85B0-9E24-4BA5-85BF-9B7EA22D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CB455F5-2BE3-49E9-9EF3-8F871750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B92EC77-8972-4790-BFB6-995C9FCA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F6B6C63C-566F-44E8-B11A-1B2AD69E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9ACC5B4-7114-4289-A304-E30D9B2D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7980A4B-BD41-4CDE-A2E7-D1257D9A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0A6E669-D3B1-415B-A4DE-12F3A0C3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22A1169-0B90-466F-A307-8B50F94F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094CD58-697C-47BE-B7BB-FFEB49A0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1A8A8F7-C226-474A-BBAD-DA14E341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93BECAE-A4D1-4AFE-9EBF-AC517568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45EA7F0-8C5F-402C-999A-FF273DD5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8610BC1-5D34-4A46-993F-D8594628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EC52F938-1B1F-4F60-A601-4C7A4816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A26B2D3-031B-4AF2-9439-E0388D7D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122E0C9-25E2-480C-A71A-E6772BC9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5D2B7DC-2B58-4EB3-87ED-4A1CEDB2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8AA1940-6857-4835-AAFB-3E2A4B2B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0701AB0-881F-42C2-A397-2B705849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0A76C4C-B3A8-4B5E-A4C7-6C9D6027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41FE0B6-7437-4D1E-BFE9-D3A03D5D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A36D58D-A6A8-4DC7-9D51-7186AF42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7223266-ECC0-4BBD-A529-ED0F8541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6B796E1B-7C9F-41A4-A6E5-5FACA250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5BA6339-1455-4878-AA07-6BBEF64B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4986172F-AE5B-4FF5-B22A-000133DD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63551A4-2629-4C5A-A61F-1F0D4225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5DC98F1-7781-4AF8-B3B9-236B3A15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E672D8B-8011-4A02-A8CE-47BC7D74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D1DDF832-2454-471A-BAA5-873B8E1F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8B5E5D6A-B04C-4327-9226-AD8545DE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2C267345-5E51-4180-BA91-4A44CAF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7818D6E-512D-468E-9116-CD451F3B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633B0AB-8B49-48D9-A1D1-2D63F81F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C403005-7271-494B-A4B2-D4FCE5A6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2DF1190-6E6D-4B22-AC15-3242ED14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0A3253C-5AC6-4F92-845D-73CAEF50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D149C23-F7A5-4681-936D-E1D5670D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6669458-C2DB-44A1-98CF-F7B4A681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08B21FF-B2FE-4139-B018-7A8831AC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B469987-7D31-4E8B-96DA-C46D65E1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9F4A436-C732-4D38-836B-AB63779D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06BFA12-959B-4E4B-8137-5993651F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4550462-C2EB-4460-8940-80E3D44B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5BBC9569-D92D-43A4-90A7-6A71A222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00E27C9F-BEE8-42B4-92C4-1E5DE979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91191895-1BBB-42AB-952A-8CFA8368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0AC7DB7F-DB38-4453-A70C-2E2AC40E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6E032DE-941B-45E3-ACD0-B0486EE8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96B16B0-B580-4CAF-A1C0-0CEC46EA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80BB37D-105B-44FD-9BB0-4FE9AA5B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6C57712-2B7B-4821-BA5C-722C84E1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CEE9896-DD37-4DF8-AF14-0E518075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8DC75E7C-A699-4DCB-9FCA-0C69A83E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813F3E24-0F93-4EFB-AE78-7F4A1DF5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369862C6-0929-4384-9A55-83DB0C22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9A3E8C8-73F2-42B8-91F8-9DF680D3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6D6E67E1-0802-4C7E-ACB2-091936D7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18DBBCB-559F-46C4-B0D3-C3AE2FA4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906C6F7C-1689-4534-9438-4FA53962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C21EC60-32C5-4483-97EF-9C5A8B6B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2DB68473-A3C3-448A-B8E9-92E277DA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A51EE77B-B30B-4260-9D9C-E027B417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F47716B1-7C8B-41AB-85EA-7232C519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83A2ABA0-FF4A-4E21-9290-63A56ED4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26338F95-B394-487B-A1B0-A622335D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D3140D1E-C337-4A4C-B1AE-865E120E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CB4751DC-D1BD-4F64-9D90-6198BD56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8D474DBC-3B74-4D24-BF3D-11D5E2F0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765C0ED0-5025-4959-AB1C-21B5ED4C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63D5C91E-BC59-4AB5-A573-8581AD5E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0CAAE7AE-2777-4768-BD2C-17601990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97EB86C-A7F9-4164-B6B6-3C0D5AF0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AACB8EAF-9BAC-4E45-AED9-ED07F5F9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13BA03EE-E0FA-4199-87F1-0FF3985E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58BB47A-AA37-4F10-BA0C-B41BE0F5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E5E328D-555D-4AF7-AC8C-D5FB58AD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9F9E289-988A-4C69-BDDF-FB1FF051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24634F0-D441-4A3C-A6AD-4D124998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73D46253-651C-45E7-A200-39E0CA0E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55A8745-7511-4CAD-A662-7221B77B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669345C-8AC6-4184-9F5F-59A6A295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7295F5A-5435-4DD3-92B6-ACECE535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8D380C8B-CC0F-4DAF-985E-A553D23F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CFBFF1B-E69D-40EE-A44A-2C123C67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A7E7FA41-F593-452C-B2A6-F6B8A2FE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8D9F02D-91BF-4D5F-8CDD-B778CD4F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F06B850-AD54-4F29-B01E-B639EC53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4C4FBC2-FC4F-4EFD-87A2-4B63B898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2EAA03F-5DA7-40DD-AC02-60C3404C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C419EC3-C964-4C01-8E6B-800B1115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CBB1BEE6-0080-4617-A86D-826FE383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6C26BCB-0B70-43AA-98A5-6C69C8BD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AAAC5CC8-7D4C-4EAC-9F76-CE8DE8A6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ABC2C588-7932-40F4-A0E9-9F287F63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4C17E4DE-9615-40AB-842B-A95E15D4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DD5E6F1-0C65-40DA-83AC-0A315CB4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E6E5BAFB-13A9-4C35-8F4A-EC77BD7F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C6E5B34-832B-4E8F-A344-8078B3C3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7F7ECB1-34DB-4F4B-9274-9EA7DB45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C1DD245-5DE7-43F2-BB6D-0621A817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D2A2EF07-0989-4065-8A51-2F0FF520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152F05E-F593-42A5-91A8-34FE1676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B26AE03F-B7F8-4947-947F-E534ED61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ADE34D57-C002-4B31-A90B-2E375986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45FF66F-4F97-4B23-BE01-475D851F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20988F5-60C5-41C2-A13D-43988731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10CF32C8-15D9-4752-A6B4-9CD76776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D7E6C5A9-6308-45E7-B33A-3E3D28A1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83B9BD83-5ECF-44B5-A3B7-468FF11F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85B62A33-DF73-4A9F-830E-0A7A1989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8D6C0533-AA32-4D83-A90A-54A82D17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24A653B6-381E-4EAE-8367-280B8936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775C5578-5726-4DED-B15C-7AA8B27A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E254DEA-9C09-4E93-B3C4-41685037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90B4224A-5CDD-45CF-A520-00A8EE26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15C42F56-F364-4F77-85A3-BC8A4EE6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70F20FCE-5D43-4AA7-9297-AA4A4C79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7745446-81D3-46BC-AA2E-BDCDCE72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FD9C6135-2029-453E-8715-3EE8A39B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BDEBD43-98AB-442E-B888-9D3FC46D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DE778CD4-4FB3-4E96-B9AD-419CFD0D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2CC18DB-0390-47F1-BEA6-204330B1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13CB35DB-5192-4A1E-90CF-AEE0AE7C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D7294D9F-52A2-43B5-AC17-484B51B0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9EA81695-5850-4042-87C8-BD98ECE9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8844547-6A7E-4090-A995-BE7E6102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5B3D834-15D8-4F65-9A73-F4EFDE29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C126D51-E79B-4554-9987-76BE1BAA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7BC22FA3-6236-473E-A594-4C7475E4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492F109-5E20-49C4-BF3B-5238DFC4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07B04D4-D0A1-473F-8796-90CC57C8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6197F4C-9A20-44AF-87C5-48336352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58B9E977-ED96-455D-B2D2-A0444D64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740D391-C5B8-4034-B367-7B373F98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3457D76-AB04-4E7E-B637-75E7DEAC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FCE936E-2E7A-4C80-B7CB-6FB78F69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F4CC38E-D127-4CE2-B22B-8AB0BE11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91057CE-8C23-409E-AC50-C59AF6DB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0715CC0-DB00-4850-8F5B-2D3F8DF0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CBE3E48-D475-4D75-AC85-CCC264E5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685684B-259C-4D4C-8145-EADD5D9C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B6DFD2B-1EC3-4D7B-B0BB-8631FC56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BB1669D-F179-4E04-964D-B9414C22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7072D36-7DF5-48FC-BE60-459CF2A9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3BADD84-94EB-428B-8740-86A4016B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A4C6ACF-FDE3-4DF5-880B-5C4232E0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3987FD4-9FDC-4BF1-BD1C-BBFFE618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01C465C-6530-4393-B916-E83DDD25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ED3342B-11D4-4CC8-BCFD-BA18B6B0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45F4630-DD8B-4905-A23C-6F02D6CF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8AB0FBA-603D-49C2-928B-1C0705CA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FBE5D64-ED23-4004-BAB5-01746A91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DD10E0A-E07B-49E9-BA20-062942FE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1756190-6A1F-49CB-B1EE-D77063AC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688348F-2325-4BC3-8234-8B4DCEAF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ADCFECE-1E60-4721-8258-5AC56012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0413302-F150-4C3A-8777-A52C1E57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BAD5721-EB4D-46D4-8F00-661DAB5A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3B630DC-6E37-4670-B30D-51AED901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809ABDF-B465-4DC1-8C7F-E7EE2A70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81627CA-BB1E-4D7F-B10E-F1492FBD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EB82738-EC4E-4EF5-A52A-1B897D51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0F437C9F-A7B6-4CDF-8074-255E742F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80463CE-353E-4257-A538-126AA05B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1534AD0-0E7E-4B1C-8B39-D099D40A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D4B6F4F-FAFA-4E2A-BAC8-BC0F0212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BC9E65D-D325-494E-9578-F17BD925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85BF0B3-7FA4-437D-9C31-FC3EAA1C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8DFF286-EFE4-4DD6-85EB-D24792DC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E49104E-8BE4-4C76-9ED3-1F38B138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11326F7C-C736-410C-94D6-EE732BF9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A01A65E-A4FD-4F2C-9FFB-83C5BFB5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6FEF9D6C-139B-4CE1-99C2-6B8A30C0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86490346-8D12-4143-82F8-7014D9A3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618EA2C-3964-46B6-8FB6-43227994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A353D62D-FCC7-47AF-89B8-0B9ED2FA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05015880-B2EF-45DE-9F15-3E70D2F9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3A2EDA60-6816-4020-9946-D1C9E1D1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CE9AC0CA-B846-4111-AF89-729A24D5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B808281-1B41-4965-9D0A-8675721C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FAB7EF93-C1F3-4859-AFA5-A82C3827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612B401-71C6-4522-BBD0-07F9C9EC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40FAABD0-73AF-4F3C-8CFC-EF61F7BC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2D19407-8F16-4B87-BCA1-D63248B1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CD343B36-992E-4FD3-9447-8DD737EC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31BD1CD1-34FF-4FF0-AF5F-D964FD02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FD64A77-761C-4295-B296-4D975CA2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C153941-C56A-47A4-85CA-D7CCCDE7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B8E62C3-5420-4558-9251-225BB7AC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1C31A00-27DE-449A-A831-48F7E75E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7AE073E-BBCB-47C3-A575-B87C490F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E587553-BC65-4B04-8F67-8BC4E599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DDFB7829-0951-4C1B-B530-2F8B4931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67B2ABC-56F3-4BF4-9CC9-AE16B379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78F393C-43C7-42C2-BFFB-26B17217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2FF7DC3-8070-48D0-9C47-7DE136AD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50A5CAD-4229-4FE0-BD75-5773B875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F62047E-DE6E-4884-A677-C70C94AA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CCD3575-69F8-4427-9DDE-2A22DC06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F2B3DC0-819F-4ACC-A804-324CBE0B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023185E-D714-4F92-9EBE-8DD6883E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4B9B24F-AC71-4212-82DF-B01021E6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AA1CEB09-FE2B-4AB7-861B-C60DCFBF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E2444A6-5BC4-49C4-A5D5-7153CC96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9B89440-17F5-49FC-AEBF-DDD5ADF8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42FED6B9-7C61-4740-BEEF-ABE31280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C863EB2-0ED9-451F-BFB2-5A550E22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0937EB57-5439-4583-BE82-9A77879D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C38C65F5-B18C-4869-BA1B-FB7F33C4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D00A0640-C58D-4FA7-9709-1F8C531A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BA4D981B-0358-4A59-B741-511C90A1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EAC05F0C-6B11-4D0B-89E9-6CC20B6B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E8EEC804-B796-4CC8-A7DB-CF8BA85E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4B913CB2-D84B-403D-9786-A6293992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CA37735D-E4BA-457A-BA27-2EFEAB01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9FA186FD-724D-4F88-A57C-40050BFD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149430CA-8DD4-4166-A0FA-9FCDE28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97501E00-B14E-43AA-9A27-F5694098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77AA2BA9-73BC-43B9-9612-BCF3DD77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8517B204-8B14-43B1-9B34-2ADD3D4B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B9D0097-709B-4F94-9790-F58577EC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A13B4E03-D590-48FE-82AB-5CE275DB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E7DAB48-E963-499D-B955-13F990BB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5625347-F0EC-4FBF-96CD-21750E28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417C89F-F8FE-43B9-A086-746C729D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105B3F8-4FC0-49D8-B6B4-0E2498BE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9E30908-B588-4016-99F6-6B1B9139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CBC251D-9D5F-450F-AF6A-4827DA92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1305A5C-BE08-4951-9EEC-3E16184E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168315F-0F15-4817-AEFC-ED241D81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170D4EF-7A19-4125-9453-4B4FCAEE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54F7BE6-79E6-4F27-A194-2FD1901C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86612CD-0704-4910-A951-CF5D23D1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566D15D5-B7C7-4B7D-91F2-74DED939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37D373E-4272-4BB1-809F-50AA3F50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720C523-53A2-4841-8CB9-BB4BF310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179B0BF0-420E-401C-8648-B661F8AA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E2D34C22-32C4-4C2A-96BC-3902DACA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1B6C205-F9A6-4A1B-97CE-49BD85DD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003C829-A549-46C1-BCE4-5611DCC7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4A94E6E-4351-476F-98FF-312921BD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A6A785C5-9F14-4755-90FB-FD6F51A6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308AB01-3FCD-45C2-AD2C-303F500A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6384D04-457D-4562-86BC-C49E50A4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DFBD2EAE-3497-4EC8-9BA3-4DA796DE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5F092E07-0D4E-49E8-8B2F-3D656CA0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790A2DA-CE62-4742-A1DE-68671192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434A5A9C-2C1C-4CA8-A180-77DFD225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6043941-EED4-431A-B5C3-6FD34025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E455B6D-4F9A-404F-86D5-6D5C6CA8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6E1D57B-FEFA-4699-B11D-A776B8FE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6EE0483F-0BAB-468A-B856-F74C56F6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FD4D932-18D8-447B-A276-EDC00092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A13EAE8-3B5D-4536-B2F0-979DF1B8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B7771102-2417-4F5E-9E8C-72B6A913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DC59A27E-A152-4FC9-9133-A4809348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5D5EBBF-80E5-4F96-8FF6-6F4AB0A1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9C94ED5F-B719-4F27-BA15-B3C7DB5F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F9D46A04-46A6-4B44-AEF1-F200F9AC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0336661-5476-4721-80FF-D7847AEC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7307CF2-46BA-4212-8EDA-3007EE7D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29003EFB-6E81-4DA6-8EE6-0287200F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ED25B41-DAC8-4056-8F5D-86499BA0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EB2D3C67-5B5A-4F4E-8534-9D6513CB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FF5F769-0DA8-4FAE-B2D9-ADD487A4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1C4B245-5877-4831-A6BA-D674EA14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7957FFA-A781-465A-9DEF-24F08069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0BE87DAC-0DDE-4EA9-BBEC-B2A340F2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C0C49107-B17F-47EE-8CD6-CB0F2E64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D7CD4A3D-7B19-4500-8052-E8FF66C2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BE8ACDDF-8585-4644-9DE1-AB3681F3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202897CC-764E-49D0-BD22-6703A52F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D63D1FFE-37E6-446C-8301-A35247E4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E0143985-2786-4ED5-9F53-C0E81E87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FA7DA87-9F2E-4A76-BC10-167F252D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7A744DDC-1248-40A8-8C4F-0A4E7348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D3091AAC-7084-4B2B-9DCF-BB7BC63E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D50C4DF8-B770-4770-A69E-3FBF7E00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B29F441-C3C4-4B1C-B3A5-E774E1E6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90EE89FB-5845-4743-9327-8DEAD37C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9411BAF5-2177-47F2-A77E-5F722278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ACB4B247-1566-4D00-A387-B2FAA343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BA2FE07-6321-4F7C-91E8-DBDE10D2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4D7D3018-FFED-4963-9061-72E9662D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0249555-6609-4305-AE36-3A86AD9F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2D4CFFA0-4059-49A1-88F0-F48229CB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1D102B2-582F-4B43-8862-D6FEBE48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CCCB889-633C-4980-ACBB-176F5A91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46B477D-2B48-40FE-91D2-07531CC8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A05C9711-353F-40BD-8371-B0831272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0537F7E-9469-4445-B8E9-16A47B67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1EF8D9F-1BEB-4C21-BA8D-602B9792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FC4CE76-442A-4A39-A07C-C6832766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1A472B1-E27B-40AA-8D20-431516BA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DE7C690-3168-486C-9658-BC909AF5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36475DA-D2D0-4558-A588-471C3081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6D7A69B-E51C-4363-B20C-7C4CFAE1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DFFCBEE7-A8AC-4B0E-BEE5-3853ABD1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BBAC93C-C8AD-43DD-88BA-6AD1DC7E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B8D4BAB1-F788-419C-B4D9-00920BE7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B6EB5AA-10CD-4545-9952-213311DF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7594A0E-E4A0-4658-98BB-3B4273DA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DC01AD6-5B9A-4939-9194-2F028642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FF01D3E-588E-4AF6-9109-8B963961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CBB238C-962C-4B38-8245-05ED7DE1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C5572BD-AAFD-44AE-B7A8-6EC1B78A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A367320-41B7-4037-B023-B6B7886E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93A737B-7C48-4B19-8131-91BE3DDB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2B25148-EE6C-4FD4-B30B-2726DB63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FA77AA2-0B79-46CC-8224-445858AA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63ED5DB-BC1B-45A8-9D42-1FD2A57A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5F7C7EAD-2F28-46DE-81D2-54DA5B08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AD9BAF8-7B27-4307-AACB-53AEC383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3C60EEA8-3BA3-4EA3-A944-8DCCA428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F2AFE6F-55FE-422B-A7C3-98DA6451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F28577B7-01C4-46C1-A2D3-40B0FCFE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9D52611-0BF7-42B6-AC6A-680AA674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AE1D3FB4-EAAB-407A-A895-751DF295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6DFEB85-F80D-43D5-9F78-0005397F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121EE6B9-67A0-42D3-AEDE-87A1441F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2630DAC-3328-4D3D-92BA-225A866D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8336281D-978E-40D8-82F5-D2DD84AA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F44AD442-DBED-478B-BDC1-A1822DC6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719103F6-1CB4-4ED3-B493-C3E05CA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4D86660-0D0E-414D-A081-312BE5D4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AE4CAA49-C59B-468B-838D-D88F5B74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B11C5492-8399-4211-8D84-7E7B43E6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862EB5D8-0AED-46BF-A2BC-6A9D380A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80BEEBA5-70FB-4B31-A071-2FA8A7CD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E3BD09C2-E39E-4303-A6E2-E07F6EE8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8A4C71F-EA5F-4F49-AC4A-EB8D3B39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AD2B4F85-D242-457A-AF3B-AD94810B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881EDA56-CE84-48B8-AEC7-40654AD4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1EDB9FCE-9DAB-4C69-AE9D-CB736049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B0A4EA1-031A-4B8F-9E55-7740BE74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C7E13125-B848-40B5-A43E-9FA790A3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C4887BD-FB39-4ADD-A587-27BC7FFD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289C5070-A23A-49BB-B201-C8467C2C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3599655-DBE4-429D-AC84-3E31F741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CD69DBC8-1C0F-42FE-A1A3-2EF8D491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93A7621-B541-4EA1-846B-F59EBE47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905A09A5-16C6-4CF3-BC81-7E0845A0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83B83E15-6328-466E-AA39-0516F9BF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991A76C3-A603-447D-B5C2-84D530B8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85CFCF74-9F7A-4BC9-9536-57D1C7AE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09ED1168-B61E-4277-B059-1571D7D0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EAD8930A-CE66-4686-B997-B5F6518E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1208FB0D-1C03-4ACC-B3FD-B1B6C7C6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CC892BC6-1FE0-4E2F-8D2A-959A98D2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B4E64535-5751-4EEA-B235-FEEAFF11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0AC9912-7838-42A9-9D4F-ABB46C38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53599AA0-3ECA-417F-89CD-89014620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2D6D5554-8099-4EF3-B7F8-07B311D7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CFE1D9C6-08B8-4B27-8D68-A05B1517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BB7F6B76-610D-4776-8FEC-79A0B99E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63A8DD6A-E09E-44AA-8B90-BCC88127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F95697F0-BAA8-4EB4-87DD-71D4DCBB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AAB2918D-2B74-47EC-9385-132AA0A7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817A5C60-23AB-49A5-B217-F95902F6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A896283E-D1D9-4F9D-A9B3-AA78AEF9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97988978-F21E-4B7D-92D5-6CE20E7A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526A91FD-4D63-474E-AB31-6EAE8CB8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83A3DEFE-6283-4000-8BCD-CA49D0BA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E7864251-A021-49D5-BE0E-060EAFBC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5DBA717-E507-440B-B19A-7EBF2516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0D12D546-8FC1-4CFC-8543-418C5484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6B2F2E1-2AE0-4FCF-9F2B-A37DD787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6A974AAE-27B9-4BF7-B63F-D098C88E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B593F76-0EE2-4897-ABE4-B2998B6F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B6708826-726F-40B5-B9FA-FED499C3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584933B-CB2E-4726-9F8C-64F9A897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DBC10DA-EF14-4715-993F-C8924377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714F6FA-455B-4CE8-948A-0A0C2A88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4B48DB9E-1268-4FD7-9D86-A5635A56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7E00699-2839-46CF-8D52-5367A5D3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3BCDD88-A4ED-4FF2-B0B8-B74F4888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2DA4C39-0966-4FA1-991A-4CF636FB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13A7CD9F-4A30-4E11-9E7F-4184657D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63098C0-8F83-4BDE-AF61-898D06FD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E7F6126-E520-4E37-8979-4EE23CEC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63BEF61-D88A-464C-908C-EE38129F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7F5E3E35-3AC1-4DF8-B0A2-63320805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9B040EC-50A2-43CF-89D5-A4F28FD1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3A8E2AF0-A242-47E5-8461-C971CD14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D37F2B55-F8A8-4324-BCA7-338B48A9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7BE1B08C-2FDC-4CF1-832E-6AC72C03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3AF9308-1138-4FC4-AC99-1D10D763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E9BCA234-9F95-4E38-AC47-A202CCE9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D8B2D4CE-39D8-40BD-8C49-F91434F8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2D67ADF2-16AD-4F37-BD46-1F9D261D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C116-A6F9-4F3D-AFBF-9466507A8377}">
  <dimension ref="A1:V55"/>
  <sheetViews>
    <sheetView showGridLines="0" tabSelected="1" workbookViewId="0">
      <selection activeCell="F40" sqref="F40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1" t="s">
        <v>5</v>
      </c>
      <c r="G5" s="13"/>
      <c r="H5" s="11" t="s">
        <v>6</v>
      </c>
      <c r="I5" s="13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38884.294000000002</v>
      </c>
      <c r="C8" s="27">
        <v>28898.246999999999</v>
      </c>
      <c r="D8" s="26">
        <v>41128.046000000002</v>
      </c>
      <c r="E8" s="27">
        <v>5941.875</v>
      </c>
      <c r="F8" s="28">
        <v>34226.705999999998</v>
      </c>
      <c r="G8" s="29">
        <v>13899.828</v>
      </c>
      <c r="H8" s="28">
        <v>44407.530999999995</v>
      </c>
      <c r="I8" s="29">
        <v>11246.977999999999</v>
      </c>
      <c r="J8" s="28">
        <f t="shared" ref="J8:K13" si="0">+((H8*100/F8)-100)</f>
        <v>29.745266751641253</v>
      </c>
      <c r="K8" s="30">
        <f t="shared" si="0"/>
        <v>-19.085487964311511</v>
      </c>
      <c r="L8" s="28">
        <f t="shared" ref="L8:M23" si="1">+((H8*100/B8)-100)</f>
        <v>14.20428772604177</v>
      </c>
      <c r="M8" s="31">
        <f t="shared" si="1"/>
        <v>-61.080760365845038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709.09</v>
      </c>
      <c r="C9" s="36">
        <v>27.08</v>
      </c>
      <c r="D9" s="35">
        <v>3285.7370000000001</v>
      </c>
      <c r="E9" s="36">
        <v>438.33600000000001</v>
      </c>
      <c r="F9" s="37">
        <v>2571.9480000000003</v>
      </c>
      <c r="G9" s="38">
        <v>255.869</v>
      </c>
      <c r="H9" s="37">
        <v>4622.6589999999997</v>
      </c>
      <c r="I9" s="39">
        <v>605.74199999999996</v>
      </c>
      <c r="J9" s="40">
        <f>+((H9*100/F9)-100)</f>
        <v>79.733766001489897</v>
      </c>
      <c r="K9" s="41">
        <f>+((I9*100/G9)-100)</f>
        <v>136.73911259277207</v>
      </c>
      <c r="L9" s="40">
        <f>+((H9*100/B9)-100)</f>
        <v>551.9142845054929</v>
      </c>
      <c r="M9" s="42">
        <f>+((I9*100/C9)-100)</f>
        <v>2136.861152141802</v>
      </c>
      <c r="N9" s="32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7206.6630000000005</v>
      </c>
      <c r="C10" s="48">
        <v>599.31299999999999</v>
      </c>
      <c r="D10" s="47">
        <v>4092.8289999999997</v>
      </c>
      <c r="E10" s="48">
        <v>1027.7180000000001</v>
      </c>
      <c r="F10" s="49">
        <v>4219.357</v>
      </c>
      <c r="G10" s="38">
        <v>835.33899999999994</v>
      </c>
      <c r="H10" s="49">
        <v>3607.0619999999999</v>
      </c>
      <c r="I10" s="50">
        <v>405.38800000000003</v>
      </c>
      <c r="J10" s="40">
        <f>+((H10*100/F10)-100)</f>
        <v>-14.511571312880136</v>
      </c>
      <c r="K10" s="41">
        <f t="shared" si="0"/>
        <v>-51.470241422943253</v>
      </c>
      <c r="L10" s="40">
        <f t="shared" si="1"/>
        <v>-49.94823540382005</v>
      </c>
      <c r="M10" s="42">
        <f t="shared" si="1"/>
        <v>-32.357883109493699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20686.955000000002</v>
      </c>
      <c r="C11" s="48">
        <v>22022.777000000002</v>
      </c>
      <c r="D11" s="47">
        <v>25785.133999999998</v>
      </c>
      <c r="E11" s="48">
        <v>3816.2470000000003</v>
      </c>
      <c r="F11" s="49">
        <v>21677.381000000001</v>
      </c>
      <c r="G11" s="38">
        <v>12081.917000000001</v>
      </c>
      <c r="H11" s="49">
        <v>29893.256999999998</v>
      </c>
      <c r="I11" s="50">
        <v>7180.3470000000007</v>
      </c>
      <c r="J11" s="53">
        <f t="shared" si="0"/>
        <v>37.900685511778363</v>
      </c>
      <c r="K11" s="54">
        <f t="shared" si="0"/>
        <v>-40.5694725431403</v>
      </c>
      <c r="L11" s="55">
        <f t="shared" si="1"/>
        <v>44.502934337122099</v>
      </c>
      <c r="M11" s="56">
        <f t="shared" si="1"/>
        <v>-67.395814796653482</v>
      </c>
      <c r="N11" s="32"/>
      <c r="O11" s="14"/>
      <c r="P11" s="51"/>
      <c r="Q11" s="51"/>
    </row>
    <row r="12" spans="1:22" x14ac:dyDescent="0.25">
      <c r="A12" s="52" t="s">
        <v>15</v>
      </c>
      <c r="B12" s="47">
        <v>4623.6440000000002</v>
      </c>
      <c r="C12" s="48">
        <v>1226.7149999999999</v>
      </c>
      <c r="D12" s="47">
        <v>6567.2020000000002</v>
      </c>
      <c r="E12" s="48">
        <v>484.47399999999999</v>
      </c>
      <c r="F12" s="49">
        <v>3413.3280000000004</v>
      </c>
      <c r="G12" s="38">
        <v>464.28300000000002</v>
      </c>
      <c r="H12" s="49">
        <v>4930.5150000000003</v>
      </c>
      <c r="I12" s="50">
        <v>2959.3609999999999</v>
      </c>
      <c r="J12" s="53">
        <f t="shared" si="0"/>
        <v>44.44890734204273</v>
      </c>
      <c r="K12" s="54">
        <f t="shared" si="0"/>
        <v>537.40455713433391</v>
      </c>
      <c r="L12" s="55">
        <f t="shared" si="1"/>
        <v>6.6369945436975826</v>
      </c>
      <c r="M12" s="56">
        <f t="shared" si="1"/>
        <v>141.24274994599398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5657.942</v>
      </c>
      <c r="C13" s="48">
        <v>5022.3620000000001</v>
      </c>
      <c r="D13" s="47">
        <v>1397.144</v>
      </c>
      <c r="E13" s="48">
        <v>175.1</v>
      </c>
      <c r="F13" s="49">
        <v>2344.692</v>
      </c>
      <c r="G13" s="38">
        <v>262.42</v>
      </c>
      <c r="H13" s="49">
        <v>1354.038</v>
      </c>
      <c r="I13" s="50">
        <v>96.14</v>
      </c>
      <c r="J13" s="36">
        <f t="shared" si="0"/>
        <v>-42.250922509225099</v>
      </c>
      <c r="K13" s="58">
        <f t="shared" si="0"/>
        <v>-63.364072860300283</v>
      </c>
      <c r="L13" s="36">
        <f t="shared" si="1"/>
        <v>-76.068365494025926</v>
      </c>
      <c r="M13" s="59">
        <f t="shared" si="1"/>
        <v>-98.085761241423853</v>
      </c>
      <c r="N13" s="32"/>
    </row>
    <row r="14" spans="1:22" s="33" customFormat="1" x14ac:dyDescent="0.25">
      <c r="A14" s="60" t="s">
        <v>17</v>
      </c>
      <c r="B14" s="61">
        <v>12.295</v>
      </c>
      <c r="C14" s="62">
        <v>0</v>
      </c>
      <c r="D14" s="61">
        <v>196.97399999999999</v>
      </c>
      <c r="E14" s="62">
        <v>21.08</v>
      </c>
      <c r="F14" s="61">
        <v>0</v>
      </c>
      <c r="G14" s="62">
        <v>0</v>
      </c>
      <c r="H14" s="63">
        <v>820.58900000000006</v>
      </c>
      <c r="I14" s="39">
        <v>0</v>
      </c>
      <c r="J14" s="64" t="s">
        <v>18</v>
      </c>
      <c r="K14" s="65" t="s">
        <v>18</v>
      </c>
      <c r="L14" s="64">
        <f t="shared" si="1"/>
        <v>6574.168361122408</v>
      </c>
      <c r="M14" s="66" t="s">
        <v>18</v>
      </c>
      <c r="N14" s="32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12.295</v>
      </c>
      <c r="C15" s="69">
        <v>0</v>
      </c>
      <c r="D15" s="68">
        <v>173.85400000000001</v>
      </c>
      <c r="E15" s="70">
        <v>0</v>
      </c>
      <c r="F15" s="68">
        <v>0</v>
      </c>
      <c r="G15" s="69">
        <v>0</v>
      </c>
      <c r="H15" s="71">
        <v>820.58900000000006</v>
      </c>
      <c r="I15" s="39">
        <v>0</v>
      </c>
      <c r="J15" s="40" t="s">
        <v>18</v>
      </c>
      <c r="K15" s="41" t="s">
        <v>18</v>
      </c>
      <c r="L15" s="72">
        <f t="shared" si="1"/>
        <v>6574.168361122408</v>
      </c>
      <c r="M15" s="42" t="s">
        <v>18</v>
      </c>
      <c r="N15" s="32"/>
      <c r="O15" s="14"/>
      <c r="P15" s="51"/>
      <c r="Q15" s="51"/>
    </row>
    <row r="16" spans="1:22" x14ac:dyDescent="0.25">
      <c r="A16" s="57" t="s">
        <v>14</v>
      </c>
      <c r="B16" s="73">
        <v>0</v>
      </c>
      <c r="C16" s="74">
        <v>0</v>
      </c>
      <c r="D16" s="73">
        <v>23.12</v>
      </c>
      <c r="E16" s="75">
        <v>21.08</v>
      </c>
      <c r="F16" s="73">
        <v>0</v>
      </c>
      <c r="G16" s="74">
        <v>0</v>
      </c>
      <c r="H16" s="76">
        <v>0</v>
      </c>
      <c r="I16" s="77">
        <v>0</v>
      </c>
      <c r="J16" s="36" t="s">
        <v>18</v>
      </c>
      <c r="K16" s="58" t="s">
        <v>18</v>
      </c>
      <c r="L16" s="36" t="s">
        <v>18</v>
      </c>
      <c r="M16" s="59" t="s">
        <v>18</v>
      </c>
      <c r="N16" s="32"/>
      <c r="O16" s="14"/>
      <c r="P16" s="51"/>
      <c r="Q16" s="51"/>
    </row>
    <row r="17" spans="1:19" s="33" customFormat="1" x14ac:dyDescent="0.25">
      <c r="A17" s="60" t="s">
        <v>19</v>
      </c>
      <c r="B17" s="26">
        <v>4503.9990000000007</v>
      </c>
      <c r="C17" s="27">
        <v>10756.699000000001</v>
      </c>
      <c r="D17" s="26">
        <v>3061.4210000000003</v>
      </c>
      <c r="E17" s="27">
        <v>3549.902</v>
      </c>
      <c r="F17" s="26">
        <v>1467.5349999999999</v>
      </c>
      <c r="G17" s="78">
        <v>4168.3019999999997</v>
      </c>
      <c r="H17" s="28">
        <v>1451.414</v>
      </c>
      <c r="I17" s="39">
        <v>49.84</v>
      </c>
      <c r="J17" s="64">
        <f t="shared" ref="J17:K29" si="2">+((H17*100/F17)-100)</f>
        <v>-1.0985087238123725</v>
      </c>
      <c r="K17" s="65">
        <f t="shared" si="2"/>
        <v>-98.804309284691939</v>
      </c>
      <c r="L17" s="64">
        <f t="shared" si="1"/>
        <v>-67.774992845247084</v>
      </c>
      <c r="M17" s="66">
        <f t="shared" si="1"/>
        <v>-99.53666082875425</v>
      </c>
      <c r="N17" s="32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348.11099999999999</v>
      </c>
      <c r="C18" s="36">
        <v>261.15999999999997</v>
      </c>
      <c r="D18" s="35">
        <v>825.63699999999994</v>
      </c>
      <c r="E18" s="36">
        <v>0</v>
      </c>
      <c r="F18" s="35">
        <v>239.63400000000001</v>
      </c>
      <c r="G18" s="79">
        <v>0</v>
      </c>
      <c r="H18" s="37">
        <v>376.48</v>
      </c>
      <c r="I18" s="39">
        <v>0</v>
      </c>
      <c r="J18" s="40">
        <f t="shared" si="2"/>
        <v>57.10625370356459</v>
      </c>
      <c r="K18" s="41" t="s">
        <v>18</v>
      </c>
      <c r="L18" s="40">
        <f t="shared" si="1"/>
        <v>8.1494121128031054</v>
      </c>
      <c r="M18" s="42" t="s">
        <v>18</v>
      </c>
      <c r="N18" s="32"/>
      <c r="O18" s="14"/>
      <c r="P18" s="51"/>
      <c r="Q18" s="51"/>
    </row>
    <row r="19" spans="1:19" x14ac:dyDescent="0.25">
      <c r="A19" s="52" t="s">
        <v>14</v>
      </c>
      <c r="B19" s="47">
        <v>1664.0910000000001</v>
      </c>
      <c r="C19" s="80">
        <v>7692.5190000000002</v>
      </c>
      <c r="D19" s="47">
        <v>253.959</v>
      </c>
      <c r="E19" s="48">
        <v>81.822000000000003</v>
      </c>
      <c r="F19" s="47">
        <v>499.32299999999998</v>
      </c>
      <c r="G19" s="80">
        <v>2993.152</v>
      </c>
      <c r="H19" s="49">
        <v>228.2</v>
      </c>
      <c r="I19" s="50">
        <v>24.52</v>
      </c>
      <c r="J19" s="53">
        <f t="shared" si="2"/>
        <v>-54.298119654011529</v>
      </c>
      <c r="K19" s="54">
        <f t="shared" si="2"/>
        <v>-99.180796698597334</v>
      </c>
      <c r="L19" s="55">
        <f t="shared" si="1"/>
        <v>-86.286807632515291</v>
      </c>
      <c r="M19" s="56">
        <f t="shared" si="1"/>
        <v>-99.681248756096664</v>
      </c>
      <c r="N19" s="32"/>
      <c r="O19" s="14"/>
      <c r="P19" s="51"/>
      <c r="Q19" s="51"/>
    </row>
    <row r="20" spans="1:19" x14ac:dyDescent="0.25">
      <c r="A20" s="57" t="s">
        <v>20</v>
      </c>
      <c r="B20" s="73">
        <v>2491.797</v>
      </c>
      <c r="C20" s="75">
        <v>2803.02</v>
      </c>
      <c r="D20" s="47">
        <v>1981.825</v>
      </c>
      <c r="E20" s="48">
        <v>3468.08</v>
      </c>
      <c r="F20" s="47">
        <v>728.57799999999997</v>
      </c>
      <c r="G20" s="80">
        <v>1175.1500000000001</v>
      </c>
      <c r="H20" s="49">
        <v>846.73400000000004</v>
      </c>
      <c r="I20" s="81">
        <v>25.32</v>
      </c>
      <c r="J20" s="82">
        <f t="shared" si="2"/>
        <v>16.217343921996019</v>
      </c>
      <c r="K20" s="83">
        <f t="shared" si="2"/>
        <v>-97.845381440667154</v>
      </c>
      <c r="L20" s="84">
        <f t="shared" si="1"/>
        <v>-66.019142008759133</v>
      </c>
      <c r="M20" s="85">
        <f t="shared" si="1"/>
        <v>-99.096688571612049</v>
      </c>
      <c r="N20" s="32"/>
      <c r="O20" s="14"/>
      <c r="P20" s="51"/>
      <c r="Q20" s="51"/>
    </row>
    <row r="21" spans="1:19" x14ac:dyDescent="0.25">
      <c r="A21" s="86" t="s">
        <v>21</v>
      </c>
      <c r="B21" s="35">
        <v>132.73099999999999</v>
      </c>
      <c r="C21" s="36">
        <v>22.07</v>
      </c>
      <c r="D21" s="68">
        <v>0</v>
      </c>
      <c r="E21" s="70">
        <v>0</v>
      </c>
      <c r="F21" s="68">
        <v>40.957000000000001</v>
      </c>
      <c r="G21" s="69">
        <v>0</v>
      </c>
      <c r="H21" s="71">
        <v>0</v>
      </c>
      <c r="I21" s="39">
        <v>0</v>
      </c>
      <c r="J21" s="87" t="s">
        <v>18</v>
      </c>
      <c r="K21" s="41" t="s">
        <v>18</v>
      </c>
      <c r="L21" s="88" t="s">
        <v>18</v>
      </c>
      <c r="M21" s="42" t="s">
        <v>18</v>
      </c>
      <c r="N21" s="32"/>
      <c r="O21" s="14"/>
      <c r="P21" s="51"/>
      <c r="Q21" s="51"/>
    </row>
    <row r="22" spans="1:19" x14ac:dyDescent="0.25">
      <c r="A22" s="52" t="s">
        <v>22</v>
      </c>
      <c r="B22" s="47">
        <v>51.68</v>
      </c>
      <c r="C22" s="80">
        <v>0</v>
      </c>
      <c r="D22" s="47">
        <v>51.66</v>
      </c>
      <c r="E22" s="48">
        <v>0</v>
      </c>
      <c r="F22" s="47">
        <v>122.26</v>
      </c>
      <c r="G22" s="80">
        <v>0</v>
      </c>
      <c r="H22" s="49">
        <v>25.475999999999999</v>
      </c>
      <c r="I22" s="50">
        <v>0</v>
      </c>
      <c r="J22" s="89">
        <f>+((H22*100/F22)-100)</f>
        <v>-79.162440700147229</v>
      </c>
      <c r="K22" s="54" t="s">
        <v>18</v>
      </c>
      <c r="L22" s="90">
        <f t="shared" si="1"/>
        <v>-50.704334365325082</v>
      </c>
      <c r="M22" s="56" t="s">
        <v>18</v>
      </c>
      <c r="N22" s="32"/>
      <c r="O22" s="14"/>
      <c r="P22" s="51"/>
      <c r="Q22" s="51"/>
    </row>
    <row r="23" spans="1:19" x14ac:dyDescent="0.25">
      <c r="A23" s="52" t="s">
        <v>23</v>
      </c>
      <c r="B23" s="47">
        <v>433.483</v>
      </c>
      <c r="C23" s="80">
        <v>2146.4720000000002</v>
      </c>
      <c r="D23" s="47">
        <v>939.49399999999991</v>
      </c>
      <c r="E23" s="48">
        <v>159.91399999999999</v>
      </c>
      <c r="F23" s="47">
        <v>511.80200000000002</v>
      </c>
      <c r="G23" s="80">
        <v>53.2</v>
      </c>
      <c r="H23" s="49">
        <v>468.46699999999998</v>
      </c>
      <c r="I23" s="50">
        <v>172.98</v>
      </c>
      <c r="J23" s="89">
        <f t="shared" si="2"/>
        <v>-8.4671415899117335</v>
      </c>
      <c r="K23" s="54">
        <f t="shared" si="2"/>
        <v>225.1503759398496</v>
      </c>
      <c r="L23" s="90">
        <f t="shared" si="1"/>
        <v>8.0704433622541103</v>
      </c>
      <c r="M23" s="56">
        <f t="shared" si="1"/>
        <v>-91.941194667342501</v>
      </c>
      <c r="N23" s="32"/>
      <c r="O23" s="14"/>
      <c r="P23" s="51"/>
      <c r="Q23" s="51"/>
    </row>
    <row r="24" spans="1:19" x14ac:dyDescent="0.25">
      <c r="A24" s="52" t="s">
        <v>24</v>
      </c>
      <c r="B24" s="47">
        <v>231.40799999999999</v>
      </c>
      <c r="C24" s="80">
        <v>792.03</v>
      </c>
      <c r="D24" s="47">
        <v>261.48</v>
      </c>
      <c r="E24" s="48">
        <v>509.14</v>
      </c>
      <c r="F24" s="47">
        <v>305.44</v>
      </c>
      <c r="G24" s="80">
        <v>510.45</v>
      </c>
      <c r="H24" s="49">
        <v>274.423</v>
      </c>
      <c r="I24" s="50">
        <v>375.1</v>
      </c>
      <c r="J24" s="89">
        <f t="shared" si="2"/>
        <v>-10.154858564693555</v>
      </c>
      <c r="K24" s="54">
        <f t="shared" si="2"/>
        <v>-26.515819375061213</v>
      </c>
      <c r="L24" s="90">
        <f t="shared" ref="L24:M36" si="3">+((H24*100/B24)-100)</f>
        <v>18.588380695568006</v>
      </c>
      <c r="M24" s="56">
        <f t="shared" si="3"/>
        <v>-52.6406828024191</v>
      </c>
      <c r="N24" s="32"/>
      <c r="O24" s="14"/>
      <c r="P24" s="51"/>
      <c r="Q24" s="51"/>
    </row>
    <row r="25" spans="1:19" x14ac:dyDescent="0.25">
      <c r="A25" s="52" t="s">
        <v>25</v>
      </c>
      <c r="B25" s="47">
        <v>201.72</v>
      </c>
      <c r="C25" s="80">
        <v>0</v>
      </c>
      <c r="D25" s="47">
        <v>79.950999999999993</v>
      </c>
      <c r="E25" s="48">
        <v>0</v>
      </c>
      <c r="F25" s="47">
        <v>250.87200000000001</v>
      </c>
      <c r="G25" s="80">
        <v>25.26</v>
      </c>
      <c r="H25" s="49">
        <v>422.73</v>
      </c>
      <c r="I25" s="50">
        <v>50.06</v>
      </c>
      <c r="J25" s="90">
        <f t="shared" si="2"/>
        <v>68.504257151057089</v>
      </c>
      <c r="K25" s="54">
        <f t="shared" si="2"/>
        <v>98.178939034045897</v>
      </c>
      <c r="L25" s="90">
        <f t="shared" si="3"/>
        <v>109.56276026174896</v>
      </c>
      <c r="M25" s="56" t="s">
        <v>18</v>
      </c>
      <c r="N25" s="32"/>
      <c r="O25" s="14"/>
      <c r="P25" s="51"/>
      <c r="Q25" s="51"/>
    </row>
    <row r="26" spans="1:19" x14ac:dyDescent="0.25">
      <c r="A26" s="52" t="s">
        <v>26</v>
      </c>
      <c r="B26" s="47">
        <v>583.00800000000004</v>
      </c>
      <c r="C26" s="80">
        <v>202.8</v>
      </c>
      <c r="D26" s="47">
        <v>23.597000000000001</v>
      </c>
      <c r="E26" s="48">
        <v>304.60000000000002</v>
      </c>
      <c r="F26" s="47">
        <v>97.783999999999992</v>
      </c>
      <c r="G26" s="80">
        <v>15.62</v>
      </c>
      <c r="H26" s="49">
        <v>474.43900000000002</v>
      </c>
      <c r="I26" s="50">
        <v>26.085999999999999</v>
      </c>
      <c r="J26" s="90">
        <f t="shared" si="2"/>
        <v>385.19082876544223</v>
      </c>
      <c r="K26" s="54">
        <f t="shared" si="2"/>
        <v>67.003841229193341</v>
      </c>
      <c r="L26" s="90">
        <f t="shared" si="3"/>
        <v>-18.622214446456994</v>
      </c>
      <c r="M26" s="56">
        <f t="shared" si="3"/>
        <v>-87.137080867850102</v>
      </c>
      <c r="N26" s="32"/>
      <c r="O26" s="14"/>
      <c r="P26" s="51"/>
      <c r="Q26" s="51"/>
    </row>
    <row r="27" spans="1:19" x14ac:dyDescent="0.25">
      <c r="A27" s="52" t="s">
        <v>27</v>
      </c>
      <c r="B27" s="47">
        <v>5994.8130000000001</v>
      </c>
      <c r="C27" s="48">
        <v>6127.8879999999999</v>
      </c>
      <c r="D27" s="47">
        <v>3789.8510000000001</v>
      </c>
      <c r="E27" s="48">
        <v>365.97800000000001</v>
      </c>
      <c r="F27" s="47">
        <v>3946.0050000000001</v>
      </c>
      <c r="G27" s="80">
        <v>3169.98</v>
      </c>
      <c r="H27" s="49">
        <v>3282.0039999999999</v>
      </c>
      <c r="I27" s="50">
        <v>1811.07</v>
      </c>
      <c r="J27" s="90">
        <f t="shared" si="2"/>
        <v>-16.827170771451136</v>
      </c>
      <c r="K27" s="54">
        <f t="shared" si="2"/>
        <v>-42.868093805008236</v>
      </c>
      <c r="L27" s="90">
        <f t="shared" si="3"/>
        <v>-45.252604209672604</v>
      </c>
      <c r="M27" s="56">
        <f t="shared" si="3"/>
        <v>-70.445445478115786</v>
      </c>
      <c r="N27" s="32"/>
      <c r="O27" s="14"/>
      <c r="P27" s="51"/>
      <c r="Q27" s="51"/>
    </row>
    <row r="28" spans="1:19" s="1" customFormat="1" x14ac:dyDescent="0.25">
      <c r="A28" s="91" t="s">
        <v>28</v>
      </c>
      <c r="B28" s="92">
        <v>51029.430999999997</v>
      </c>
      <c r="C28" s="93">
        <v>48946.205999999998</v>
      </c>
      <c r="D28" s="94">
        <v>49532.474000000002</v>
      </c>
      <c r="E28" s="95">
        <v>10852.489</v>
      </c>
      <c r="F28" s="96">
        <v>40969.361000000004</v>
      </c>
      <c r="G28" s="96">
        <v>19088.591999999997</v>
      </c>
      <c r="H28" s="96">
        <v>51627.073000000004</v>
      </c>
      <c r="I28" s="96">
        <v>13732.114000000001</v>
      </c>
      <c r="J28" s="96">
        <f>+((H28*100/F28)-100)</f>
        <v>26.013859479038501</v>
      </c>
      <c r="K28" s="96">
        <f>+((I28*100/G28)-100)</f>
        <v>-28.061147726348793</v>
      </c>
      <c r="L28" s="96">
        <f>+((H28*100/B28)-100)</f>
        <v>1.1711712011838955</v>
      </c>
      <c r="M28" s="94">
        <f>+((I28*100/C28)-100)</f>
        <v>-71.944477167443779</v>
      </c>
    </row>
    <row r="29" spans="1:19" s="1" customFormat="1" x14ac:dyDescent="0.25">
      <c r="A29" s="97" t="s">
        <v>29</v>
      </c>
      <c r="B29" s="98"/>
      <c r="C29" s="98"/>
      <c r="D29" s="98"/>
      <c r="E29" s="98"/>
      <c r="F29" s="98"/>
      <c r="G29" s="98"/>
      <c r="H29" s="98"/>
      <c r="I29" s="98"/>
      <c r="J29" s="97"/>
      <c r="K29" s="97"/>
      <c r="L29" s="97"/>
      <c r="M29" s="97"/>
    </row>
    <row r="30" spans="1:19" s="1" customFormat="1" ht="15" customHeight="1" x14ac:dyDescent="0.25">
      <c r="A30" s="99" t="s">
        <v>30</v>
      </c>
      <c r="B30" s="99"/>
      <c r="C30" s="99"/>
      <c r="D30" s="99"/>
      <c r="E30" s="99"/>
      <c r="F30" s="100"/>
      <c r="G30" s="100"/>
      <c r="H30" s="100"/>
      <c r="I30" s="100"/>
      <c r="K30" s="51"/>
      <c r="L30" s="51"/>
      <c r="M30" s="51"/>
    </row>
    <row r="31" spans="1:19" s="1" customFormat="1" x14ac:dyDescent="0.25">
      <c r="A31" s="99" t="s">
        <v>31</v>
      </c>
      <c r="B31" s="99"/>
      <c r="C31" s="99"/>
      <c r="D31" s="99"/>
      <c r="E31" s="99"/>
      <c r="F31" s="101"/>
      <c r="J31" s="102"/>
      <c r="K31" s="51"/>
      <c r="L31" s="51"/>
      <c r="M31" s="51"/>
    </row>
    <row r="32" spans="1:19" s="1" customFormat="1" ht="15" customHeight="1" x14ac:dyDescent="0.25">
      <c r="A32" s="103" t="s">
        <v>32</v>
      </c>
      <c r="B32" s="104"/>
      <c r="C32" s="104"/>
      <c r="D32" s="104"/>
      <c r="E32" s="104"/>
      <c r="F32" s="104"/>
      <c r="G32" s="104"/>
      <c r="H32" s="104"/>
      <c r="I32" s="104"/>
      <c r="J32" s="105"/>
      <c r="K32" s="102" t="s">
        <v>33</v>
      </c>
      <c r="L32" s="97"/>
      <c r="M32" s="97"/>
    </row>
    <row r="33" spans="2:10" s="1" customFormat="1" x14ac:dyDescent="0.25">
      <c r="B33" s="51"/>
      <c r="C33" s="51"/>
    </row>
    <row r="34" spans="2:10" s="1" customFormat="1" x14ac:dyDescent="0.25">
      <c r="J34" s="102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6_8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2024-02-28T12:02:54Z</dcterms:created>
  <dcterms:modified xsi:type="dcterms:W3CDTF">2024-02-28T12:03:24Z</dcterms:modified>
</cp:coreProperties>
</file>