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13_ncr:1_{A6ACA8A0-0641-4C0D-9FC4-88E141081136}" xr6:coauthVersionLast="47" xr6:coauthVersionMax="47" xr10:uidLastSave="{00000000-0000-0000-0000-000000000000}"/>
  <bookViews>
    <workbookView xWindow="-120" yWindow="-120" windowWidth="29040" windowHeight="17640" xr2:uid="{496F801E-CB71-4FDD-A165-37D50ACB67C6}"/>
  </bookViews>
  <sheets>
    <sheet name="5_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K26" i="1"/>
  <c r="J26" i="1"/>
  <c r="M25" i="1"/>
  <c r="L25" i="1"/>
  <c r="J25" i="1"/>
  <c r="M24" i="1"/>
  <c r="L24" i="1"/>
  <c r="K24" i="1"/>
  <c r="J24" i="1"/>
  <c r="M23" i="1"/>
  <c r="L23" i="1"/>
  <c r="K23" i="1"/>
  <c r="J23" i="1"/>
  <c r="L22" i="1"/>
  <c r="J22" i="1"/>
  <c r="L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<sst xmlns="http://schemas.openxmlformats.org/spreadsheetml/2006/main" count="73" uniqueCount="35">
  <si>
    <t xml:space="preserve">Grūdų  ir aliejinių augalų sėklų  supirkimo kiekių suvestinė ataskaita (2024 m. 5–7 sav.) pagal GS-1*, t </t>
  </si>
  <si>
    <t xml:space="preserve">                      Data
Grūdai</t>
  </si>
  <si>
    <t>Pokytis, %</t>
  </si>
  <si>
    <t>7  sav.  (02 13 –19)</t>
  </si>
  <si>
    <t>5  sav.  (01 29 –02 04)</t>
  </si>
  <si>
    <t>6  sav.  (02 05 –11)</t>
  </si>
  <si>
    <t>7  sav.  (02 12 –18)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</si>
  <si>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</si>
  <si>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</si>
  <si>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</si>
  <si>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</si>
  <si>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</si>
  <si>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</si>
  <si>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</si>
  <si>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</si>
  <si>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</si>
  <si>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</si>
  <si>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</si>
  <si>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</si>
  <si>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</si>
  <si>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</si>
  <si>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</si>
  <si>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</si>
  <si>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</si>
  <si>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</si>
  <si>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</si>
  <si>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</si>
  <si>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</si>
  <si>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</si>
  <si>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</si>
  <si>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</si>
  <si>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7 savaitę su 6 savaite</t>
  </si>
  <si>
    <t>*** lyginant 2024 m. 7 savaitę su 2023 m. 7 savaite</t>
  </si>
  <si>
    <t>Pastaba: grūdų bei aliejinių augalų sėklų 5 ir 6 savaičių supirkimo kiekiai patikslinti  2024-02-22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</si>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</sst>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left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7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9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5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3" fillId="0" borderId="63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4" xfId="0" applyNumberFormat="1" applyFont="1" applyFill="1" applyBorder="1" applyAlignment="1">
      <alignment vertical="center"/>
    </xf>
    <xf numFmtId="4" fontId="5" fillId="3" borderId="53" xfId="0" applyNumberFormat="1" applyFont="1" applyFill="1" applyBorder="1" applyAlignment="1">
      <alignment horizontal="center" vertical="center"/>
    </xf>
    <xf numFmtId="4" fontId="10" fillId="3" borderId="36" xfId="0" applyNumberFormat="1" applyFont="1" applyFill="1" applyBorder="1" applyAlignment="1">
      <alignment horizontal="center" vertical="center"/>
    </xf>
    <xf numFmtId="4" fontId="10" fillId="3" borderId="64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5" fillId="0" borderId="3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AEDB4A0E-7F6F-47E9-A8EB-564DAD11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C6DACFE-A537-41E0-AA61-BFC0DF39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F95C72B-5636-4FF5-8C2F-9A67B571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CC5A35D-9136-46DE-A7A0-19B01627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891B174-39CB-4B4D-A524-EE0D1469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AD1942F-3F55-4E3C-8958-F25CBEFA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D501BA5-B37A-4F22-8DB9-64C47288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7D19A46-D7CD-4A15-B7F6-A9E72EF7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216B432-F777-4D11-90EB-D2CA628A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39832B4-F1EF-451A-A951-6E2E9DEA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464268B-654E-4DF2-9FA3-03859733F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F423F5A-9E6E-4EA9-A2AE-6631FA45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E019A31-6DE9-4542-9047-EDDC8C18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11F85DA-6F1A-461B-9BEA-B340561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9AAB4C4-C020-485C-BC86-4871ADD1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909CF17-B98E-45C4-A712-81751FE0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E1FFFC5-ACF5-475E-A5D8-04AB710E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500B5CD-A74B-43B6-8710-FB4ACD37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C6BEFBE-A41C-46EE-A3A3-EFACEAC6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2601771-98C9-4C87-BA6F-976801D1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B6AE7C1F-34D8-4DCA-8036-1DD625C7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29A15A6-E0D0-4FC9-BBA6-FD238F6C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9F0A956-C03F-4CF3-8EA5-FDD0683E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DF29231-DF90-4867-AE85-49FCC79F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B94FF68-14DC-4E6A-AEEE-3E5DB4BD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929D0B45-A765-4929-A8A8-FD2A1382E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AD67D0BD-C1FF-48AE-9033-1DC5C2AF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35C01BEB-F2BA-478F-9BDC-2A2B3FA9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CE030CD-1A47-4009-8FA8-60548BF5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623ED3D5-1707-4BC1-A0DE-B9324077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376353B0-CBA5-4267-8A55-31D84630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B615432A-A2FC-44C9-BE15-EB0E303E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66E4B0E-7045-4EF2-A2DD-D9269754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993233D-2465-4B38-99CC-88B1B685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7EB8AD9-2ABB-4684-9D6F-DA396B59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5057786D-4D5E-4284-97B0-13CB7671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ABC81BCA-B0FB-4E25-A9BE-40241E55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E39225B9-49B1-4762-BF8A-52445741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469280A-8945-4E75-82EB-79A6ED55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45201B6-0923-4E02-B1E9-2DDD26BA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DDFB90E-A796-464F-8830-57BF47B4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0779672-AA9E-4614-8FF4-807CE22F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962C594-BD65-465E-BB53-870F6F6D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7A517D7-0EF4-485D-80B1-197CCE60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32BDD8F-6DD5-4F5F-88FC-CA67774F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D0B0F0F-DC68-434A-A358-48BCEE85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2CB720F-031B-4F15-BEAF-D6FDA380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B50A286-69AE-4BB3-B65A-AD8C32FE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1AEB86B-F9DE-4EEC-8BF2-6712B3DC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8DE392E-E5A4-4D60-8FA4-6ABCCDCA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9FFB2F1-26CE-4033-B9F6-3F6C3E4D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26EED9E-D795-4E90-80FF-53D8E928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232A445-E930-41DD-A6DE-72BAC03F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AC653CB-B4B2-407F-B9D5-8A836EC3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0F7903F-DD0F-4171-B2A4-56B14E62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9A443688-7F5A-494A-A2DE-7CB60215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588BB1F-FF94-400C-A928-15047D67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A282750-1ABD-498F-A6D1-F21013A1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4320DEE0-5CCC-4D47-BF27-EC2C30EB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E60876F-B546-41FA-9656-E3B31854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238BFCF-763B-4CDA-8F60-AB66DC9C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FA529C6-3CDE-4D98-BB49-AA5C176F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9BACA7D-EEB8-4781-B5B0-10AE774B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B791B5A-4B68-419D-9503-6A96C76B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7DB82A1-2411-414C-A3C9-DC07BCD8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50D4D6D-052C-40E4-A1B6-AF623C1C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595A1B4-62C6-423F-BA0F-EED5340FB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43630D11-48B5-40F7-A558-770679B5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95206804-2874-4FC0-853B-C681C607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42860370-9083-4DFB-BD8C-37A08C8F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B6131488-9007-4918-AB1B-CF4B351F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1A16724-0665-4F1E-91AC-7A71B0C2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A08F46D-8571-4A22-A30E-3417658C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DB382CE0-5E7E-4DE6-8CD9-B8B8B838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F8A5A8E-FE5C-4077-88FE-CFEFB4AA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638FD81-8CF9-45FE-9C5B-1559A18E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C8B831A-4DCF-4F94-A9B1-4D985911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CAE78F5-88CC-4138-9F2E-DB4FE4A1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3D965D3-565F-4492-8644-7CED743C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02D9EEA-D83F-4E09-A5FC-68EF9D6D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2E62535-A4EB-46EA-A044-9454FCD6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50047C35-E6AC-4560-AC33-ACF76904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5A21250-8F50-4D46-851E-C44599E8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A138D8E1-7807-430A-AA23-744865C8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614081A-6CC9-46B5-BB0C-75D2DC7B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7CBBE91-F53C-4C93-A573-C5FE3F0B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7126660-D665-42AE-9896-0FD1E259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E5A968C-4484-426B-88BE-DAFF9EC4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93F2CE79-CA16-4EAF-BE7E-A3D1E8BA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D8240E9-17FF-4863-8C37-36192644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492F8BC-9427-4C32-AED7-79CABEB6F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64FA78E-7760-4A5B-B0E4-18FED9EC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70147AB-5379-448A-80F6-590A2AFD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0987AA3-CC8C-42DF-B819-8CA2F336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1DB9CA8-816F-4E16-A15A-5A9588F9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05210C0-96E1-4264-A1E0-AD42704A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49C15E7-8434-4D2C-93DA-9B2A85EC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4B5297B-2346-4595-A6A4-2D3771F1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40F0F2E-735E-40BA-BC6C-C25B59E2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78B61A5-026F-4D67-BF1F-BC70FD26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14AD8F4-2C76-4AEE-AA49-A8184C16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33704DC-EE28-46EE-8AF8-A3C30E00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5003514-55B1-49DB-B344-CAC2EE43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DCC1D42-BADF-40DA-8072-28CD355B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B9186FB-35C5-4934-B341-6A4148EB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987C8A2-1702-4289-947E-0BF5F527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A83CA17-1ECC-45B3-B010-6998A77B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6A506C6-7D37-4CF0-A908-1B879466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E9F1EBA-E8EB-4B03-B962-CB7427E36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68566B07-AFC9-4087-8E7A-CC79B478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09100B83-C0D1-4C38-932B-D320DE42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3F459C7-33E5-47CA-A587-AA106B0A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35A0DB0-2A6F-4832-8FFE-E92D39E0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14290A1-4BDE-4EB8-B40F-67218063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4B48F424-6784-413D-A5F5-8FFC76E8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A724D73F-D007-48C4-B7BA-95E05599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4FC533E-0578-4A55-9E53-4991844B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5AB76CF3-F9BF-4074-A276-D2FDB0C0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842AF68-3CA7-4D4D-A921-E814F7AB5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E4854651-E4D7-43E7-A3E0-C87FF4BD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FC57657-E074-412F-98B9-6396D284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C95A7235-D89F-423A-8D85-A81D200D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378FEA8C-CBB4-470E-9BDC-2EBB9AE58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D1EF49CA-0099-4468-AA24-6E58AF6E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EC594E14-0CC7-4A04-B5B3-3476F647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095AC919-D2D1-491A-8D26-711088D4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5020899-7A35-46FB-BDEE-9C92114B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920F9A83-5DDA-4C91-9135-8686E628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C9118D0E-33F1-48CB-91F4-84E87740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2E49C083-D3C3-42A1-827C-776CFD4B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3551F7F-C548-4FB1-B3BB-49A7DC7E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0605F80-91EC-4BB5-89A3-62BAF809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3589853-EDC7-40F8-9789-F062CFBD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BCA63359-A359-4EF6-A3C3-F7BC0C01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85E11DB-A272-4292-A626-5BD66F6B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527128BA-0A9B-4605-A735-83DCB25A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968D77C-2A88-4538-B9DE-91C2DBBE9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28A9D178-54B9-4F56-8C0A-B67A26CF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F58E7D6-4F29-4EC6-B780-8A15BA06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436FE549-BADD-42B2-9A3D-564BF69C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BFFF867-3CBC-4873-B225-F0A6DA5D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EF3E7C0E-C15C-4E92-AE33-21122535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579ACFB-91D4-48E8-840B-F0FF7D8C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1F1B7594-1536-4353-A1F4-B72252B8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F86545C1-4F4B-4C4F-89E1-6C58136D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2B56D642-A090-4058-8075-4D6E2DD7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A190EA65-9E10-460B-AEE3-4D1C962F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586E6755-7ED2-4121-8FFF-0AEFB469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4371E0A3-EC36-46F7-97CF-A592F4A8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A8C0C70C-90FF-4BB7-AEF9-71882607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438BA412-9D6E-4FE3-B996-5ABAED9E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AE1617F7-C8FA-480F-8EDB-63B33434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8A54AB60-5362-4AA1-B804-1230F99C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37221FBD-2853-4632-B7D5-9295F621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19076DC-C604-4901-A01F-6A7021C6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8D3E0343-A61C-4FA2-8FB4-0A687921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A3D9073-BC1F-4E4B-98AC-36C5B64E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2D1B73A6-B8BA-4162-997D-C5FFC896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EF2F5867-603A-4939-88E7-65C16242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115E1E55-9BD0-493D-9F73-64D54580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C801FA1-6B85-4D85-A0CC-D5DB43A2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2E5D77E4-E662-4613-8703-B6090BD4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53776C1-2711-4283-92A3-F3B3C20A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E7ABE39-E6BC-4886-BCE4-38C1FD37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EDCF05A-26F5-4B1D-A6C4-B8CD9C1B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ED55493-CD6B-498E-B365-821BE251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133F8E7-FFF0-48B9-A3FF-D13EA468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1BCEBC16-4680-419D-8989-3F07A2BF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61C639A-37B5-463E-B9E5-6AC3B3DD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E98C83F4-6DBA-403B-8F8B-B46A0CBD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9DD1BBA-E0B5-4E66-AA7D-C805F079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A84FE844-727E-4F57-BCE8-039A5626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4088762-176A-48A4-99F3-00CBD3A6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52814C1-BFEF-4B83-8BD9-7B4AFB60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E42A533-F79F-4005-896A-DBF94EFE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CEDB9AC-4058-440D-9362-87276CA4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076E236-4D00-4629-ACCF-CD5A3D9D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F47DAB40-7208-431B-9A25-3F2E4370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7783DFB-372E-4744-A3DF-9A945FDD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72411EFF-5F43-455F-AF25-F884353C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637D4DA-325B-4F8A-926A-6DB56669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26255A1A-5BFD-4E59-8E53-03678369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46B21C58-A9A5-4362-B587-C93ACD04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8E8CE66B-887C-455A-B3AE-3051620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53FE141-A7F8-4210-A517-C754E25D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1EB2ABE6-B29E-4E9F-A583-CC0E4905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621AF401-C0B7-4374-A1A4-20865B32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09593A0-2907-4754-9F88-AE2CC233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AFC9D647-5012-42B3-8D68-7C21C296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A135633A-ADEF-4B9F-90A1-A3037582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F52C469-C38C-4D3A-97CC-2764EBB2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0353FD65-0B97-47D7-8976-745CB274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B6A8A5E-21C7-428D-80D5-06FCBF15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52BDB85E-11F9-42D4-94C6-E9A2613E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DFC03C53-084C-437E-8967-E219530F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F50450DC-42DA-4BBB-978C-7E8F83F2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5E701936-0F41-4AD6-8B02-53D1B8E2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34866597-4FA9-411F-A1B1-C5CF8377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1154FE61-E2B0-45FE-8586-5A434234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0FF5B38F-1B09-487F-B461-32BC7977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673F9545-196E-43D1-893E-C21600C9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DFF72062-7D61-4718-B28C-48BA9FE8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A44DEA7-0D29-48C9-B53B-66535D09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DFFF211D-6F03-4D42-87E5-4540482F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CC8A125-3EDC-479A-94CD-8D6E61DB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F932EB44-26BF-4A04-9667-8AD3344A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D929BF12-49CB-47BB-A5C4-F913C564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2B2BB007-DCE4-4D0E-982A-212DA725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17D0F4D6-5D09-4C73-B0D9-B3C3250E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39B79397-9BEB-4044-8E5F-E83E4096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303F82A9-9ABD-40BA-B7D7-F12EEA81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94476305-C62C-4BB8-BDCD-481785DC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C0A09BF7-8171-4600-B669-7F300159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8923CA2C-4068-4018-A4CC-79B9439B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A94B7E4-7DA6-4634-94A7-87E12661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5E8E7864-5839-4315-8073-BBD4E37D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E184EDB-D580-4869-B316-D874BE09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C90E004-86CD-4F2A-959A-40D14B71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33CABE3-C150-4D8B-9221-2A4C1345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EFF08FBD-D218-44D0-9C62-09AE2098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6C972BFB-C440-4503-AB31-BDC9ADDB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88712C49-42F0-4E3A-985E-488FA63D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1D97C2D-5E63-40F7-AF01-A3566018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4E6E7AC-EFDC-45DB-8BB3-26B370DA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4D6FA4F-2838-4222-AE37-1FF8A18D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E7875DA5-AF39-495D-BF43-F887EA58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A49DBBB7-A043-45DA-819A-1D0D4125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9170B1A-C6EF-4D68-91D6-FB086456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AEF5A3C4-48EE-40C8-AAA1-59B64672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C1B552F-939B-417B-B8CE-20BFAB5D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7819927-EED4-4E46-B86D-92919C5A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4B0CB20-C941-43DC-9553-1FE8A285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C2B76E0D-99E1-407F-8DA4-8BB656F7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C46E1189-1E1C-4C1C-96B8-2E85313F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A118566-4387-4032-BA5F-CE7AB5A2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BF273898-E24C-4C3C-9FA8-D2D9D17F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2617ACE9-AE2B-4E5C-8AA7-AEE9B2C6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9F09064A-1853-4C7B-A219-DF752491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24D9D86-0CAB-45DD-9FD6-5E9FF38D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2E1C575-75DE-4E09-97E7-78086C70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957210E5-4503-479E-BEC3-B14F8323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61FA61B0-1551-4049-854B-EEE4D20E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8E7C09B-87E6-44C5-965D-B8D5799F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3B2A397-3806-4013-8D38-45425A5E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80DFF1B-2275-4A37-93AA-CD39DE69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580CDBC-2720-4CA1-B861-E3B7D93A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BCA2EC6-BB1A-4EEC-B46E-CCD2B991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3282787F-C734-45C4-9611-8F8F51F5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96D7042-C218-44A5-BB57-0897CE32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2FC84C6-DF53-4F9D-8EBC-9E340AC5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B11773E-3CFF-4D82-AFD5-F7EFAA3A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C3FB6CA8-89C7-4275-9B7A-8849C556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D889890A-ABE2-4500-B004-FA9FBC9E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0AD1F0DB-7A37-4C8D-A1B1-CCA732A6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D5028BD-14A5-4BED-86B4-8C7F81ED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E408DCAD-399A-4D6F-9BDB-41EC9A26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C5A2D09-ED7E-4F18-A34B-3D80BD7D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91725A70-659C-4088-9FDA-8AE16C59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DABFB64F-74C4-48F4-98B1-11362637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C8FF6CC4-185F-46D7-886F-C5B8121A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97566A8-011D-4044-8745-7ECF124A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A1C24E00-E8BE-4806-A958-8D309DDC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566D62F-87AB-492F-9144-C68D50E5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0869A771-7479-4EA9-9D40-A603970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42A0C397-1219-44F3-B41F-3D41A3A1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2498F01B-5741-435E-9C24-2E47EC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9FE97DBF-0B2F-469F-8CCB-F14858F7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CEDAED03-1D52-4EBA-BBD5-F8805C5B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7B53C55F-17FB-4BD7-8AD0-BB147187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768A27E8-7B9A-4A10-9618-E43EA9DA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6C203A3-2816-489D-8453-2AADD326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C00A1FB8-457A-487E-95D4-6D671AB8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63E54433-3C45-4690-B9F8-DE5FCA34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525945C1-0928-4B36-BF31-424DD5AC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9703D93-005C-4490-B7F1-460A83A0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D8E873DA-791B-42C2-8323-D9B6710E0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0A507D35-AF53-4C15-A34E-68606100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8581D36-3CE5-43C2-B3CB-8D6C31F7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22E8CE62-78B1-4435-8ABB-5F662739C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6AE427F2-3758-42BC-9965-C787DE75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CC61E8A-F361-4D25-A1AB-9F9F4898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BDFD08F-4BF8-4AEF-9CF2-C202BED8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3FB5471-B22C-45A4-8541-D404D2B3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BC49A5BE-FA8F-4444-894D-932042A5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0D034D0-C9F8-4E26-91D5-B88BDF24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EE2F08F-E31B-4886-A4A2-F595DFF5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F31542D-DF81-47CC-8272-155FC9A0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711E69BA-9B60-443A-B26F-B1FF9CB8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ECD4832-1D6F-4D1D-9B04-11865607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2A61BAF9-E251-40F7-B17E-B4020A8D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FE76228-6010-4988-B896-1FBFD4FE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40F52BDC-F91B-4E7C-8CB1-E8D99DBC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9CC1906-9B7C-432E-80D0-C2E17FAF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C476BE6-4DE2-444E-9F4C-FC0690C0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9D646F1-BDB5-44AF-A759-4C218E77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0BDCADF-7D76-4EB4-BE80-E877B60A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96C84E2-61AC-4AAF-91D7-456E8CBB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CB74CA3B-12E3-4D93-A606-789CE526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3327AED3-EBCB-4150-BD46-7013BEBD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FD7BDE80-3FEB-4A3A-B1A6-511AAF5B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5D64785-3984-4BD3-9500-EC496CA9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B51A949-C9F6-48E0-9645-DE8C5797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01CA439-3872-41EA-9B61-3FC8F4DE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C1E3AD8-B5B6-4C94-A20C-288F2124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1F02284-232E-472D-B48F-1D9C07F2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C8420C8C-6BCC-4E9F-B134-C505B497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E00B2D2-2183-482F-9615-5C03268F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88C86C3-929D-465B-B5B9-9687300C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E3B78BE1-BE0F-4878-A132-F75E029A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E7DF462-8C38-4617-9374-34595185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742EC67-3E6F-45FD-98F6-5EA33809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99C55E45-8448-4CBC-8C8E-761B6CA0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C9580FC-B3F5-4E50-AF6F-73C2E96B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0939F7A0-8CAA-475F-860A-AFEB1B94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F08A4AAD-9BDA-4542-A61F-C92862DF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69FA8D0D-CA54-45B8-B4E9-F5C00A52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F71E6471-9B6B-4A1C-9BCC-B114BD55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57FA6135-0717-4274-8506-8FD33CCD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7D957A4-7BC0-426C-A0BF-9D892676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D9BEBF64-77F7-4AD2-8354-29607284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FCAA2687-7D7E-4D32-A48E-02E7BE82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5C83007-7EC3-4E54-BA44-AB8F26BD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91CCF7DE-0847-444B-A000-58ED730F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86280EAE-0B1A-4555-838A-D65A2B2D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2E58AECD-33ED-4C48-8E04-2DD86712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2A9F40BC-9FC1-418F-A4B2-3AC43036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5DCAE30C-E924-44DC-ABD0-2440AF60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071E50A-746F-4270-9D63-DF1B2375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E814FB0F-ECDC-4949-915A-B883E309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8EF2B576-9584-4828-81E9-35C4E051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32162F9A-F98B-4959-8873-DF7D8321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3185B4D8-1304-4652-8C27-DA45F4B8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B3E73D6-360A-4774-8955-81F60384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E67ECD77-17FE-4A7A-8E90-328C3675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3B7FEEC2-B7B9-471A-8019-4036997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AA9E1304-03B9-4E58-AF39-2C798E7B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AB3C9847-0DB2-4C1A-B848-C7C23592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FBF760D4-F4FE-41AA-8FEA-4E748AE2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3A4488C4-45D2-4AD5-9AD4-899E7BD1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980A929F-772A-4507-88BC-AD0BA890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0F6A03B-656E-4E85-8BC4-7705EE40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9FB3D672-5A71-440B-9AC6-CF018CE5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FFE2E90E-EABB-4101-BD90-D11C299B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36F59F5B-A8F2-4A84-88A3-E4A4A803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E1B01EDF-FC63-43A8-AC45-4DCDCA27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6C0D2290-CE9B-4CD8-B229-20BF2698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B0998463-7507-40C6-AD04-24916AEE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713699C0-C2AD-482B-B6EE-D4F617F5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71823E5A-1EFF-45C2-A9B0-AA7D1506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0A02E886-DB55-47CE-8817-06A01476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74E2CAA1-9CD0-46D9-B90E-464A3997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389EFDBF-2482-41CC-B400-B5BC97F0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67AAE68-AAD4-4161-97E4-3C4FDB3F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9F0C40D3-7AD5-4B88-9A11-4AE2D303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627BADF2-0DDE-4FAD-9CCA-8CEB561F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2EB529A4-B208-4E10-A031-8935BB9C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1F452314-F992-45F9-93A8-B54AFE20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F7E54244-FA1A-46D9-8808-A00201E5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BEA876C-73AD-4084-98BD-FDFBBCAC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03082ED0-D6CE-46AB-A0C9-8A31048A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81AF063-F71E-4FB8-BA31-7A58691C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0BB2A0F2-BAE4-4B41-AD6C-A2613BBA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8E196BA-A87A-470A-AD93-B7CC700A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715E6CA-2D2B-46E1-A48C-03F2455E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4E31748-2121-4A1F-8A05-6282F9BF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E28469B-3D66-419B-B78D-7FF16E00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A0DA375-A83C-4AAB-9DED-0F2AC8BD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F57912AC-2296-4C7F-ADF7-1B731191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596DF870-BB51-4505-BBB3-E8B1BEF2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6F6AFDC-AD41-4A35-8CA6-A27B5E8C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7C71888-25DD-4302-A517-AEDB8D4C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25098477-C205-4439-BA83-902AFDFD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6730203-41CF-406B-B840-B2E0FCA6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19266878-09D4-4855-B039-18D47E05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56A7E0F-B7E4-40AA-B25B-ACEA7A2B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28CF21B5-1741-456C-B36F-2B1C5094B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FB79AFC9-9569-4206-A2CF-F5ABAD8C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AC28CCF0-5886-4BFD-8E2A-568242C6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B544A7B7-613A-44C6-BEE1-9B5D3002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44FB4651-63F8-4CCD-86E0-092C454D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A4B42BB-37F1-436B-A4AE-1AAAADEA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ED2878E5-1C9C-4149-8415-2FB472DE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86784AC-82DB-446F-90C8-88FAAD68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FD1A19E4-CA55-4AF2-8860-B4C29B1F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2B517C8-9A5D-449A-9A94-AA05F056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08B86DD8-D8E9-4E29-A6E9-BE10B7C7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1F00228D-69D0-4B29-AF70-36C8357B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CEB598E1-7B98-4CAE-A039-13ED1A26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A3CC94D3-BBF6-48FB-9578-C47BFD02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1C1727FB-08DE-4B5E-92E5-8FF70CB1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7CD21E9-F9A2-4B51-AC44-CD66195E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5487B300-DA5E-4472-BAEE-F9B8FE5C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89109B9-69AE-4D75-87C7-999DA4F9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88C8DA7C-9180-4A9D-B1B9-4616F3B9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05A992B3-4684-4B2F-91C3-2CB0C5B5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0114A6D8-15D8-4FAB-8F02-23090138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B79E6800-3A2A-4A5A-B939-FE0ED8EA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129F077D-44C6-49ED-BB88-E69441D0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CEFE223C-BE68-48AC-8869-A000CAFC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1C7EB857-DA7B-4680-BF3E-DB22B052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B96B3BF8-B6E2-45F1-8B0F-D932D5F1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316849E8-0F98-4FA8-86E8-AEAFF8A2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DB9C2234-F14C-45D8-9E9B-22E725D2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DA4BB70E-F875-43C3-AF23-25952F50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BD5A3F0-E974-424F-8B16-C8C78B60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8DF6EA9E-FC5E-49B1-910B-4A81569E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49F77E56-B814-4B57-A578-24EA7CC3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E0945F0A-5129-4951-A1E3-77AC5880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216DBE31-80B1-4798-A361-8486DF51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E63423C-37E6-4A53-8944-46863375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A41D80E-3F69-429C-8269-168A7596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8F91B31-B9AF-4F03-9F87-2BFD0109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514D731-A292-4E8B-AFE1-362EA7BD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DF42D514-536C-42C3-91DC-4B56D72C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DF0BC04-97D4-44C9-A016-966080D0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0FA41355-70F4-4EE7-84AB-9C223CAF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F030A6BD-A220-4BE1-A0CC-DCF9F2B0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9BCBBFE-5522-452A-8210-C9F011D3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3550E78-8C46-4B62-96C8-E8AD461C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06CCAFE-D6A4-48E1-B7D9-DE2F1634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533968C-3E71-4405-B9B3-891465B4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D5C57D28-DD65-4935-AA91-68286028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52BE95D-CD67-4B2A-977C-0B81936A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A21BFF4-D6A5-4C13-A8BB-4C95A271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A154309-60E5-4E74-99D6-6FC550CD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DABDF9F-2E51-4F43-99C5-1922B9A0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BB33E1E-04E2-4AF1-A347-C0361F94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272F17C0-4E78-461A-9D14-4743E6F3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065E6A3-3E1C-4559-85DE-2DF5B0ED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13F9C80F-91D6-43EC-87B2-FC602B36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A32FF11-45AB-460E-B282-FA253BCD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FB4D9B8-DA77-4D02-AB78-54237A09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AC6F878-AE12-4E86-B05D-C5DB0A00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286C182F-BE6B-45AE-91DC-C4478E58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DF44EDD-93F2-4E93-91BF-C0292B07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806441E9-9BF1-4DF2-A284-2CF194B2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2663008-6FF6-43DF-9983-2455131C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BFCAF46D-5A6F-4414-A2AB-FBA83F37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7C6AB7C-0616-458B-8914-CC8875F7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17862B65-3AED-420C-92A3-C91729E2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02502F1-C10C-4CCE-BBE8-B9C2DF49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37ADA578-60D2-4E6F-88E2-6FE9DBC2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61CD5A2-D257-4DC3-8AA1-30D00470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7E2420E8-0EF2-4FB1-96EF-72E0FFE2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0D815C3-BB17-4A52-8E37-78679E80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9F54A310-8FDB-4A7D-A46A-0E48BE2A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BCB5DED-B5D7-4171-A764-50AC13AA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61863235-616A-4AD1-8409-86B687B2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7934365-7E30-4C1B-B5D8-F430D199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F3BE5FA9-A648-4FC8-882E-368BB37B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1CA5935-3416-43EC-8B61-846DC52D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DF7021EE-841D-4BCF-8B58-DC3D7253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852FE3CC-1DA4-4FC7-8DFA-B8A9C0A9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C28D6D70-8D5B-4718-90A8-312AB054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610BBDF9-1F36-404F-A60E-5B152654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DC5FCB41-D563-4824-9449-4E7AB5D59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633FAA53-F181-4420-BE0C-D3461F56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B2B29776-1009-4A5F-99BB-1651FB2A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ADB86A04-4112-449A-B15C-CFD42FFF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A765BB0F-E4A5-46DB-B3EC-49D77407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112170CA-CFCA-4462-96BD-FCB78D97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9EB4BA42-C212-4EBC-86C9-17EA1C50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237547EB-DC24-4470-A127-F9896B3C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119F45B5-8C89-4599-8DCF-199800D1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1D020575-3342-4C7F-BDD0-C95D3C10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E3ADBFB6-3DA5-4EA2-AFD2-546CD40A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720522C8-51F4-4F71-81B8-9AE9C608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1F8F4E58-7A42-4034-9218-7547446B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C270594-14C4-41AC-B933-76647CD9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F0EF08F-C8AA-4BBF-BADB-4A4AE8D3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E458213-EA26-4E05-A4FC-9BFC7AD7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B0693DDE-5059-4D90-8A3D-B655B874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68DD1A0-0F3B-4F47-8450-6EE23D57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CA68B14-EC28-4E3B-9EBB-5F6262D3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180251F-0180-45BE-9F80-CB9553EB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3BCDEB50-D0A0-4784-ACBA-486F2A2D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0C44EC0-11D8-4B5E-80E9-E0C5EB66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E6FEA9A-0CEB-43FC-9728-1D719709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F62A3B2-8DCC-4C8E-832F-5C74B5DD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00E45F07-EC51-4894-A38E-D03848B1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3B1B478-18A4-4E15-A64A-9E6DE57F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8D32A48-1610-451C-AD60-A4545466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347BC126-18A3-4ABE-84F4-4BB5B97A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25535A7-0526-4194-A774-C53730EE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9DCB519-48D4-482D-AB0A-7CCBB077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6BFF955F-6AB0-44E5-9CBF-46BF9B8B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B8E87BE-A536-454A-91B2-CEDFA0C7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A148924A-2A40-4BE4-B437-BF1A73C5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1C6FAC41-C969-4B21-B95A-53D2267E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6088AD4E-90FC-4B8C-ADEF-7DB5482E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AD1A729A-219C-4DCE-B891-140170FC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2A7EB2A5-5216-4F5A-9186-06828E17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36339AC8-0015-4A11-AEDF-2D1B256A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D3A0496D-46AE-4ED1-8EBA-52C5D611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62FEA4D1-0B05-47C3-90B7-218C6A82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5BB13E12-2245-4BE1-8354-0599A2D7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D4C9F54D-68B9-45AB-99B4-88246030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56948DF4-3C31-4FA0-8713-995DC8A4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219AF746-804B-45AA-9108-408C21BE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3A5B4B29-8FC6-4E59-8FF6-FF3330F0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801B7BB4-DC6E-4ADB-911C-F11D258F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7472F56F-0117-44D5-8393-15F76D35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A6FFD14D-25DC-46A0-AF7D-3A886711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2838C28A-534D-4385-BCF0-1EFA2EC7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D14C88F7-6BF6-4E08-8F4F-B195EA37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CD29880-0C51-4452-843D-930F326E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6B4A721-08C9-4165-9114-69E77146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430975B2-06C6-4EB1-B809-F2340C5A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0D48BE0D-4053-410E-A4BE-53C21B16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A71DF41-B089-495F-BB27-030814C1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D4523DE6-A280-4425-AC9E-325D6006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9376FAF-50C5-49F7-A39D-42EB32DC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C78DD79C-9C5E-4CA3-91A7-913D5BB0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277E858-261F-4A36-888A-20A5C719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C9A58DE1-8E4A-4485-8B96-D905CF4F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72784FC-5F6B-42CD-BDD8-12D00952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D5B30625-F998-4445-BB18-F0CFD8A8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2B92E84-B8D8-48DB-8292-E4A5E559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87C417F-2547-456A-9030-B26F95F3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B30E9F9-F611-461D-A081-5AE12466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3E969C03-CFE1-4E1B-ADBD-69CA59BA3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03EF324-AC20-43AE-B952-4982DE10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2DB4885C-A7F3-4205-9953-74BD88F2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ACBE287C-EFF8-434A-A486-238DC9CF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5A88C1D-A36E-44C7-B817-070F7CA5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77F31B8-DC04-452E-930A-59166258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74960654-A1B1-4672-9523-028375D0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C691B77-9E52-45D7-B8A9-A61C099D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D7CA162-7871-4947-950C-25FEE0FB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5C540E44-84A8-4975-9A47-A2A833CD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B9752864-089F-4D6B-AEB3-3E1534C9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A4C9329B-2366-4105-AA21-6E2119D1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B56B076-104F-4448-A84A-AA6DD040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5123F1A-05AA-4EAD-81CA-331BAE38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5DD43434-1FC5-4DED-A1AE-A7C273EA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995D5282-9846-492D-BCDB-67029858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7C83B347-8789-435C-94BF-E3261194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4D569AC-834D-4802-AEBC-3D145A3D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14BD001-B75C-4E3E-A6B4-C85A168D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5BCC76B5-340B-4B92-8103-E05EF31A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73A25DA1-5871-4E53-877F-7C909691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179ED39F-049A-4AEE-AED1-00D8CC44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B45BD4C1-DC93-4543-A93A-D070DD39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EA85DCE-7A38-4023-A085-526A6AF7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BDCD61C8-BB07-4743-A690-CEACACA3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ED12EAC-90D5-421A-8BCD-CD9CD898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797EBF7-2215-4559-A9BB-7226109F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CA589D2C-BB4A-4B75-BFD0-A423F070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38A72A97-F016-4CD1-8D4A-5075178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9546E5FC-33EB-479F-B950-83D2A359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5533E06F-8F34-4311-B3AD-D1CD8EF6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98033F21-2C51-4087-9080-A4139240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65E72A06-D76F-4448-8E7B-BADB22FA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E736CE4C-7CD7-4CE8-9A31-61A9E7B6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716DD81F-4F20-4E02-8C45-44680E3A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6F49A86C-1530-4617-99FE-E20FB657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FE24FD4E-DB50-4676-AE27-26F93D38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E6A14807-3F6B-4063-BA21-5552895F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D3737548-C728-4E8F-9B89-72F15599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963C9F89-72CF-427B-8827-0B8BD136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541E9E05-95A6-4A2B-ABEA-315AA39A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A7C38D9-6A5B-4DC7-9DD8-6ECCEB07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A32576D5-379B-416E-88CD-CFFF0841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12125B3E-44D3-4760-875A-8F18A101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C54261CF-59C8-4B45-A204-FEA0FA70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B18A5809-39BF-4C96-BEF3-CAB88CC0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8F43F426-38EA-431B-95DF-CBEA2DDB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B2481E3C-8E60-4129-B140-98740BFF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1D62C304-27A7-4ED5-9B18-77DABB91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462CE0D4-5A91-4923-8151-7849181D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3ACD133-6358-4CBA-B9B6-05A26836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28943F2F-0F53-4B85-9A03-4A81565C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F6F45A54-D901-434A-97C1-04277DE6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D2C2E908-9933-43CB-A84E-2E780967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1216636-AC12-4175-93D7-E3E37C23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BC47981-2118-42B2-81B3-B6E1ABE8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8B016BF5-9621-4FA2-B3E5-BE291365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ED45313-ADD8-4812-93B6-80E1607B9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FB3B0CC9-B68E-4D65-8D00-C9A225B6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ECA0166F-7D10-4B1C-9425-C84345F9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1867B5DF-C70E-418E-A0D3-D9421670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209AE2B-94B6-4A73-8D26-AB967BB0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5D8C60C0-BFCF-4086-B1F9-3D1E828B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B6948CD-D240-47C0-A358-ECC8D493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995F170F-F0FC-4369-BBA1-128611BC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A40C6846-2DDC-436C-AE20-F7A68912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C7166607-5F43-4768-B5F5-49320220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F2B767C9-B26F-4C61-993D-045C337A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CB7D3830-F52D-419B-A793-B8867754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F959F4D-D12B-448D-8BC9-50BEBC8C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6EDB3A1C-ADAB-42E6-8844-B52A3595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2AD88939-F39C-4B26-8231-8FEE29A3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B0D1326E-9EE9-4709-9409-9DFEAE8B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6AB61842-7D4B-4C60-8CD5-E2A45E3F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B18AE8E2-C1B8-406E-99E9-214943BF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086CE5B1-FA4D-492C-AB22-6D8C7E1A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612394AD-075D-4EE0-98E5-F98793F6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32EF9ED-8092-4B4A-9653-33477C0B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ABECA16-EA09-4C7B-8F21-A87B26B9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79283C2-8BD3-4D0F-B2B8-7863B5A8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E7BC2878-AE3B-4C7F-8930-5BC55E69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7E646742-914E-4124-9431-4578B082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3DDA71D6-E27C-4EC8-BE13-3D347DB9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C56E4DCB-907E-49C1-A0A5-AE256B04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2745CAA9-1120-45E3-9D2C-8236D670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9D6BC2B2-9769-41AC-81E5-BB9E1D8C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7092004A-7634-496D-B47C-7F5A29B8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7C9C90A-6597-4821-B1EE-529680F3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58DAE799-30EF-41B4-8957-185E2834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CA01EDD3-71FC-4850-9EB7-5D061D2D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129019DA-7D0C-4E5E-A70C-0453991D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F20F92FE-3A5B-43F0-AFFB-1781D559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DB85FACD-FAC6-4F05-86FA-F2C323EF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82F56CB2-53C4-407C-BB1A-BE5BE5F0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A413967B-12E7-4EB6-9629-1E38207D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13285F8D-587B-46B9-A259-754DF32D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8C43F737-2B44-491B-8598-2F5C4861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BC069756-6C14-4DDA-8AF7-118AA012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55F917A3-9E38-4875-8DB2-A353BED5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6EE17B92-550C-4BB1-A46A-8E2F311F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475B05D8-1D21-413E-A208-6B9B289D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F3F94678-42B4-4834-969D-A6468BE2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B9D467A6-0470-4E5E-8EBE-D6E29741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E08E7213-B288-4347-8226-32895A54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4AAB6C31-DC64-48F0-9378-5FF0499C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748BF8AE-09BE-4DF6-B4F0-96B5929E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8FDB39CD-B2BB-49DF-853E-53D981B1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8997AC2-B07B-4C5E-BF57-E5D6EA3B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A331B1B7-229E-4F21-8A60-1AA47B3A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63DC173D-A677-44DF-B918-A38BA488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6873C32A-D464-44CF-836B-D8CCD057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035BDBF7-E484-4664-A88B-CC65FAE4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F0EE3E30-E310-4805-93A3-251E8107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4C4B6358-28BD-4F80-AEF7-AAFB346E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F9521F91-D39F-432D-8F4E-2788FEAF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5C6819BB-FC37-40AC-824B-BC909EB8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F4BF16CD-527C-4F3E-A630-4AEC6A24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DCBE67F6-99CC-429A-B8E2-F9D04148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F2977101-1A61-4BB8-8B50-2BF709AF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A5D0A933-3265-4E89-B726-2230A297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F61B6EAF-65AA-4D3E-81EB-746BD0EC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626A06B7-C7D4-47F2-A064-D4A4273A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69815266-D07C-4E97-B5F7-0D454A68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D411BAA9-CFCA-4BE6-B60E-05A25853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FD4EA5D1-6BD1-4E70-A683-5096F373D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47CAFD25-2EF0-4AC4-90AA-C7CAF98E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37349FDD-21C0-45FB-BEF1-6A5D6A7F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C527936A-D3A3-4388-B089-E45B3D45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5AE0D9B8-E026-4F75-AE31-1DAC779C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87A4338-2570-4CEB-B090-CE268366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93D3D899-12FC-4FCB-B011-AED9124A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CE277CFD-7B13-45A2-807F-95D18393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D54373C1-2C64-4C84-B04F-FD6DE31C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055AEAB6-9F05-4D79-BFD1-AE593F05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6C764D38-AE15-49C4-9196-DB6A1144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A7EE9E7-D7D6-4E14-9D04-6F6D275C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9244DC8D-4A99-4819-B34E-C632E574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F474F93-F9C2-4994-B5E0-37A8B49B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114AD04E-26E8-44D8-B3F0-DA72B6D4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F3CCA25-401D-46F0-BA1D-7EF8F9DF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26DEE195-39C8-4034-8303-88E3C009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B30C590A-905E-428B-91A0-2EB31833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CE425D6B-4D0B-4412-B914-20323128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B4434CD-08A6-4B0A-8E4E-4E70EFBA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19A5741D-E38F-41DD-8DC8-D10CEEA4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0E8A0058-7687-4099-B842-947005A7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D54E1DF2-9EB3-4D2E-9539-F46A1096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ECE16C1-69FB-4630-BDA9-592ECD74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D5277839-DA7D-4B62-902E-DD8026A5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4E7D-F831-4B01-8648-77025CB96D21}">
  <dimension ref="A1:V56"/>
  <sheetViews>
    <sheetView showGridLines="0" tabSelected="1" workbookViewId="0">
      <selection activeCell="I14" sqref="I14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2023</v>
      </c>
      <c r="C4" s="8"/>
      <c r="D4" s="9">
        <v>2024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1" t="s">
        <v>5</v>
      </c>
      <c r="G5" s="13"/>
      <c r="H5" s="11" t="s">
        <v>6</v>
      </c>
      <c r="I5" s="13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39080.525000000001</v>
      </c>
      <c r="C8" s="27">
        <v>20227.900000000001</v>
      </c>
      <c r="D8" s="26">
        <v>51125.414000000004</v>
      </c>
      <c r="E8" s="27">
        <v>50028.409</v>
      </c>
      <c r="F8" s="28">
        <v>41128.046000000002</v>
      </c>
      <c r="G8" s="29">
        <v>5941.875</v>
      </c>
      <c r="H8" s="28">
        <v>30435.061999999998</v>
      </c>
      <c r="I8" s="29">
        <v>13899.828</v>
      </c>
      <c r="J8" s="28">
        <f t="shared" ref="J8:K13" si="0">+((H8*100/F8)-100)</f>
        <v>-25.999251216554285</v>
      </c>
      <c r="K8" s="30">
        <f t="shared" si="0"/>
        <v>133.92999684443043</v>
      </c>
      <c r="L8" s="28">
        <f t="shared" ref="L8:M13" si="1">+((H8*100/B8)-100)</f>
        <v>-22.122177222542433</v>
      </c>
      <c r="M8" s="31">
        <f t="shared" si="1"/>
        <v>-31.283880185288638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927.75800000000004</v>
      </c>
      <c r="C9" s="36">
        <v>80.62</v>
      </c>
      <c r="D9" s="35">
        <v>5276.7420000000002</v>
      </c>
      <c r="E9" s="36">
        <v>1086.7359999999999</v>
      </c>
      <c r="F9" s="37">
        <v>3285.7370000000001</v>
      </c>
      <c r="G9" s="38">
        <v>438.33600000000001</v>
      </c>
      <c r="H9" s="37">
        <v>2545.0509999999999</v>
      </c>
      <c r="I9" s="39">
        <v>255.869</v>
      </c>
      <c r="J9" s="40">
        <f>+((H9*100/F9)-100)</f>
        <v>-22.542461554287513</v>
      </c>
      <c r="K9" s="41">
        <f>+((I9*100/G9)-100)</f>
        <v>-41.6271992261644</v>
      </c>
      <c r="L9" s="40">
        <f>+((H9*100/B9)-100)</f>
        <v>174.3227220891655</v>
      </c>
      <c r="M9" s="42">
        <f>+((I9*100/C9)-100)</f>
        <v>217.37658149342593</v>
      </c>
      <c r="N9" s="32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6254.5969999999998</v>
      </c>
      <c r="C10" s="48">
        <v>1040.8600000000001</v>
      </c>
      <c r="D10" s="47">
        <v>5704.6769999999997</v>
      </c>
      <c r="E10" s="48">
        <v>1379.1190000000001</v>
      </c>
      <c r="F10" s="49">
        <v>4092.8289999999997</v>
      </c>
      <c r="G10" s="38">
        <v>1027.7180000000001</v>
      </c>
      <c r="H10" s="49">
        <v>4219.357</v>
      </c>
      <c r="I10" s="50">
        <v>835.33899999999994</v>
      </c>
      <c r="J10" s="40">
        <f>+((H10*100/F10)-100)</f>
        <v>3.0914558121045417</v>
      </c>
      <c r="K10" s="41">
        <f t="shared" si="0"/>
        <v>-18.719045496916479</v>
      </c>
      <c r="L10" s="40">
        <f t="shared" si="1"/>
        <v>-32.539906248156356</v>
      </c>
      <c r="M10" s="42">
        <f t="shared" si="1"/>
        <v>-19.745306765559263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25119.817999999999</v>
      </c>
      <c r="C11" s="48">
        <v>12299.905000000001</v>
      </c>
      <c r="D11" s="47">
        <v>32671.025000000001</v>
      </c>
      <c r="E11" s="48">
        <v>46783.876000000004</v>
      </c>
      <c r="F11" s="49">
        <v>25785.133999999998</v>
      </c>
      <c r="G11" s="38">
        <v>3816.2470000000003</v>
      </c>
      <c r="H11" s="49">
        <v>18632.349000000002</v>
      </c>
      <c r="I11" s="50">
        <v>12081.917000000001</v>
      </c>
      <c r="J11" s="53">
        <f t="shared" si="0"/>
        <v>-27.739956674260441</v>
      </c>
      <c r="K11" s="54">
        <f t="shared" si="0"/>
        <v>216.59158854235591</v>
      </c>
      <c r="L11" s="55">
        <f t="shared" si="1"/>
        <v>-25.826098740046589</v>
      </c>
      <c r="M11" s="56">
        <f t="shared" si="1"/>
        <v>-1.7722738508955871</v>
      </c>
      <c r="N11" s="32"/>
      <c r="O11" s="14"/>
      <c r="P11" s="51"/>
      <c r="Q11" s="51"/>
    </row>
    <row r="12" spans="1:22" x14ac:dyDescent="0.25">
      <c r="A12" s="52" t="s">
        <v>15</v>
      </c>
      <c r="B12" s="47">
        <v>3429.2489999999998</v>
      </c>
      <c r="C12" s="48">
        <v>1439.2949999999998</v>
      </c>
      <c r="D12" s="47">
        <v>5229.4220000000005</v>
      </c>
      <c r="E12" s="48">
        <v>251.03800000000001</v>
      </c>
      <c r="F12" s="49">
        <v>6567.2020000000002</v>
      </c>
      <c r="G12" s="38">
        <v>484.47399999999999</v>
      </c>
      <c r="H12" s="49">
        <v>2864.4279999999999</v>
      </c>
      <c r="I12" s="50">
        <v>464.28300000000002</v>
      </c>
      <c r="J12" s="53">
        <f t="shared" si="0"/>
        <v>-56.382824831640633</v>
      </c>
      <c r="K12" s="54">
        <f t="shared" si="0"/>
        <v>-4.1676127098667735</v>
      </c>
      <c r="L12" s="55">
        <f t="shared" si="1"/>
        <v>-16.470690813061395</v>
      </c>
      <c r="M12" s="56">
        <f t="shared" si="1"/>
        <v>-67.742332183464811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3349.1030000000001</v>
      </c>
      <c r="C13" s="48">
        <v>5367.2199999999993</v>
      </c>
      <c r="D13" s="47">
        <v>2243.5479999999998</v>
      </c>
      <c r="E13" s="48">
        <v>527.64</v>
      </c>
      <c r="F13" s="49">
        <v>1397.144</v>
      </c>
      <c r="G13" s="38">
        <v>175.1</v>
      </c>
      <c r="H13" s="49">
        <v>2173.877</v>
      </c>
      <c r="I13" s="50">
        <v>262.42</v>
      </c>
      <c r="J13" s="36">
        <f t="shared" si="0"/>
        <v>55.594341027123903</v>
      </c>
      <c r="K13" s="58">
        <f t="shared" si="0"/>
        <v>49.868646487721321</v>
      </c>
      <c r="L13" s="36">
        <f t="shared" si="1"/>
        <v>-35.090769080556797</v>
      </c>
      <c r="M13" s="59">
        <f t="shared" si="1"/>
        <v>-95.110690450549825</v>
      </c>
      <c r="N13" s="32"/>
    </row>
    <row r="14" spans="1:22" s="33" customFormat="1" x14ac:dyDescent="0.25">
      <c r="A14" s="60" t="s">
        <v>17</v>
      </c>
      <c r="B14" s="61">
        <v>23.297999999999998</v>
      </c>
      <c r="C14" s="62">
        <v>0</v>
      </c>
      <c r="D14" s="61">
        <v>52.250999999999998</v>
      </c>
      <c r="E14" s="62">
        <v>216.28</v>
      </c>
      <c r="F14" s="61">
        <v>196.97399999999999</v>
      </c>
      <c r="G14" s="62">
        <v>21.08</v>
      </c>
      <c r="H14" s="63">
        <v>0</v>
      </c>
      <c r="I14" s="107">
        <v>0</v>
      </c>
      <c r="J14" s="64" t="s">
        <v>18</v>
      </c>
      <c r="K14" s="65" t="s">
        <v>18</v>
      </c>
      <c r="L14" s="64" t="s">
        <v>18</v>
      </c>
      <c r="M14" s="66" t="s">
        <v>18</v>
      </c>
      <c r="N14" s="32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23.297999999999998</v>
      </c>
      <c r="C15" s="69">
        <v>0</v>
      </c>
      <c r="D15" s="68">
        <v>0</v>
      </c>
      <c r="E15" s="70">
        <v>0</v>
      </c>
      <c r="F15" s="68">
        <v>173.85400000000001</v>
      </c>
      <c r="G15" s="69">
        <v>0</v>
      </c>
      <c r="H15" s="71">
        <v>0</v>
      </c>
      <c r="I15" s="39">
        <v>0</v>
      </c>
      <c r="J15" s="40" t="s">
        <v>18</v>
      </c>
      <c r="K15" s="41" t="s">
        <v>18</v>
      </c>
      <c r="L15" s="72" t="s">
        <v>18</v>
      </c>
      <c r="M15" s="42" t="s">
        <v>18</v>
      </c>
      <c r="N15" s="32"/>
      <c r="O15" s="14"/>
      <c r="P15" s="51"/>
      <c r="Q15" s="51"/>
    </row>
    <row r="16" spans="1:22" x14ac:dyDescent="0.25">
      <c r="A16" s="57" t="s">
        <v>14</v>
      </c>
      <c r="B16" s="73">
        <v>0</v>
      </c>
      <c r="C16" s="74">
        <v>0</v>
      </c>
      <c r="D16" s="73">
        <v>52.250999999999998</v>
      </c>
      <c r="E16" s="75">
        <v>216.28</v>
      </c>
      <c r="F16" s="73">
        <v>23.12</v>
      </c>
      <c r="G16" s="74">
        <v>21.08</v>
      </c>
      <c r="H16" s="76">
        <v>0</v>
      </c>
      <c r="I16" s="77">
        <v>0</v>
      </c>
      <c r="J16" s="36" t="s">
        <v>18</v>
      </c>
      <c r="K16" s="58" t="s">
        <v>18</v>
      </c>
      <c r="L16" s="36" t="s">
        <v>18</v>
      </c>
      <c r="M16" s="59" t="s">
        <v>18</v>
      </c>
      <c r="N16" s="32"/>
      <c r="O16" s="14"/>
      <c r="P16" s="51"/>
      <c r="Q16" s="51"/>
    </row>
    <row r="17" spans="1:19" s="33" customFormat="1" x14ac:dyDescent="0.25">
      <c r="A17" s="60" t="s">
        <v>19</v>
      </c>
      <c r="B17" s="26">
        <v>2637.306</v>
      </c>
      <c r="C17" s="27">
        <v>3828.0929999999998</v>
      </c>
      <c r="D17" s="26">
        <v>1938.6480000000001</v>
      </c>
      <c r="E17" s="27">
        <v>1446.59</v>
      </c>
      <c r="F17" s="26">
        <v>3061.4210000000003</v>
      </c>
      <c r="G17" s="78">
        <v>3549.902</v>
      </c>
      <c r="H17" s="28">
        <v>1264.885</v>
      </c>
      <c r="I17" s="39">
        <v>4168.3019999999997</v>
      </c>
      <c r="J17" s="64">
        <f t="shared" ref="J17:K29" si="2">+((H17*100/F17)-100)</f>
        <v>-58.68307560443337</v>
      </c>
      <c r="K17" s="65">
        <f t="shared" si="2"/>
        <v>17.420199205499173</v>
      </c>
      <c r="L17" s="64">
        <f>+((H17*100/B17)-100)</f>
        <v>-52.03874711542764</v>
      </c>
      <c r="M17" s="66">
        <f t="shared" ref="L17:M29" si="3">+((I17*100/C17)-100)</f>
        <v>8.8871665343553445</v>
      </c>
      <c r="N17" s="32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24.56</v>
      </c>
      <c r="C18" s="36">
        <v>50.62</v>
      </c>
      <c r="D18" s="35">
        <v>887.08400000000006</v>
      </c>
      <c r="E18" s="36">
        <v>0</v>
      </c>
      <c r="F18" s="35">
        <v>825.63699999999994</v>
      </c>
      <c r="G18" s="79">
        <v>0</v>
      </c>
      <c r="H18" s="37">
        <v>239.63400000000001</v>
      </c>
      <c r="I18" s="39">
        <v>0</v>
      </c>
      <c r="J18" s="40">
        <f t="shared" si="2"/>
        <v>-70.975864695986246</v>
      </c>
      <c r="K18" s="41" t="s">
        <v>18</v>
      </c>
      <c r="L18" s="40">
        <f t="shared" si="3"/>
        <v>875.70846905537474</v>
      </c>
      <c r="M18" s="42" t="s">
        <v>18</v>
      </c>
      <c r="N18" s="32"/>
      <c r="O18" s="14"/>
      <c r="P18" s="51"/>
      <c r="Q18" s="51"/>
    </row>
    <row r="19" spans="1:19" x14ac:dyDescent="0.25">
      <c r="A19" s="52" t="s">
        <v>14</v>
      </c>
      <c r="B19" s="47">
        <v>667.06799999999998</v>
      </c>
      <c r="C19" s="80">
        <v>2547.64</v>
      </c>
      <c r="D19" s="47">
        <v>610.99600000000009</v>
      </c>
      <c r="E19" s="48">
        <v>495.55</v>
      </c>
      <c r="F19" s="47">
        <v>253.959</v>
      </c>
      <c r="G19" s="80">
        <v>81.822000000000003</v>
      </c>
      <c r="H19" s="49">
        <v>499.32299999999998</v>
      </c>
      <c r="I19" s="50">
        <v>2993.152</v>
      </c>
      <c r="J19" s="53">
        <f t="shared" si="2"/>
        <v>96.615595430758475</v>
      </c>
      <c r="K19" s="54">
        <f t="shared" si="2"/>
        <v>3558.1261763339935</v>
      </c>
      <c r="L19" s="55">
        <f t="shared" si="3"/>
        <v>-25.146611739732691</v>
      </c>
      <c r="M19" s="56">
        <f t="shared" si="3"/>
        <v>17.487243095570818</v>
      </c>
      <c r="N19" s="32"/>
      <c r="O19" s="14"/>
      <c r="P19" s="51"/>
      <c r="Q19" s="51"/>
    </row>
    <row r="20" spans="1:19" x14ac:dyDescent="0.25">
      <c r="A20" s="57" t="s">
        <v>20</v>
      </c>
      <c r="B20" s="73">
        <v>1945.6780000000001</v>
      </c>
      <c r="C20" s="75">
        <v>1229.8330000000001</v>
      </c>
      <c r="D20" s="47">
        <v>440.56799999999998</v>
      </c>
      <c r="E20" s="48">
        <v>951.04</v>
      </c>
      <c r="F20" s="47">
        <v>1981.825</v>
      </c>
      <c r="G20" s="80">
        <v>3468.08</v>
      </c>
      <c r="H20" s="49">
        <v>525.928</v>
      </c>
      <c r="I20" s="81">
        <v>1175.1500000000001</v>
      </c>
      <c r="J20" s="82">
        <f t="shared" si="2"/>
        <v>-73.462439922798438</v>
      </c>
      <c r="K20" s="83">
        <f t="shared" si="2"/>
        <v>-66.115256856819911</v>
      </c>
      <c r="L20" s="84">
        <f t="shared" si="3"/>
        <v>-72.969422484090387</v>
      </c>
      <c r="M20" s="85">
        <f t="shared" si="3"/>
        <v>-4.4463760526835756</v>
      </c>
      <c r="N20" s="32"/>
      <c r="O20" s="14"/>
      <c r="P20" s="51"/>
      <c r="Q20" s="51"/>
    </row>
    <row r="21" spans="1:19" x14ac:dyDescent="0.25">
      <c r="A21" s="86" t="s">
        <v>21</v>
      </c>
      <c r="B21" s="35">
        <v>75.34</v>
      </c>
      <c r="C21" s="36">
        <v>40.14</v>
      </c>
      <c r="D21" s="68">
        <v>0</v>
      </c>
      <c r="E21" s="70">
        <v>0</v>
      </c>
      <c r="F21" s="68">
        <v>0</v>
      </c>
      <c r="G21" s="69">
        <v>0</v>
      </c>
      <c r="H21" s="71">
        <v>40.957000000000001</v>
      </c>
      <c r="I21" s="39">
        <v>0</v>
      </c>
      <c r="J21" s="87" t="s">
        <v>18</v>
      </c>
      <c r="K21" s="41" t="s">
        <v>18</v>
      </c>
      <c r="L21" s="88">
        <f t="shared" si="3"/>
        <v>-45.637111760021234</v>
      </c>
      <c r="M21" s="42" t="s">
        <v>18</v>
      </c>
      <c r="N21" s="32"/>
      <c r="O21" s="14"/>
      <c r="P21" s="51"/>
      <c r="Q21" s="51"/>
    </row>
    <row r="22" spans="1:19" x14ac:dyDescent="0.25">
      <c r="A22" s="52" t="s">
        <v>22</v>
      </c>
      <c r="B22" s="47">
        <v>13.38</v>
      </c>
      <c r="C22" s="80">
        <v>0</v>
      </c>
      <c r="D22" s="47">
        <v>76.98</v>
      </c>
      <c r="E22" s="48">
        <v>71.41</v>
      </c>
      <c r="F22" s="47">
        <v>51.66</v>
      </c>
      <c r="G22" s="80">
        <v>0</v>
      </c>
      <c r="H22" s="49">
        <v>122.26</v>
      </c>
      <c r="I22" s="50">
        <v>0</v>
      </c>
      <c r="J22" s="89">
        <f>+((H22*100/F22)-100)</f>
        <v>136.66279519938058</v>
      </c>
      <c r="K22" s="54" t="s">
        <v>18</v>
      </c>
      <c r="L22" s="90">
        <f t="shared" si="3"/>
        <v>813.75186846038855</v>
      </c>
      <c r="M22" s="56" t="s">
        <v>18</v>
      </c>
      <c r="N22" s="32"/>
      <c r="O22" s="14"/>
      <c r="P22" s="51"/>
      <c r="Q22" s="51"/>
    </row>
    <row r="23" spans="1:19" x14ac:dyDescent="0.25">
      <c r="A23" s="52" t="s">
        <v>23</v>
      </c>
      <c r="B23" s="47">
        <v>386.88299999999998</v>
      </c>
      <c r="C23" s="80">
        <v>1521.4</v>
      </c>
      <c r="D23" s="47">
        <v>294.62200000000001</v>
      </c>
      <c r="E23" s="48">
        <v>238.48</v>
      </c>
      <c r="F23" s="47">
        <v>939.49399999999991</v>
      </c>
      <c r="G23" s="80">
        <v>159.91399999999999</v>
      </c>
      <c r="H23" s="49">
        <v>485.95</v>
      </c>
      <c r="I23" s="50">
        <v>53.2</v>
      </c>
      <c r="J23" s="89">
        <f t="shared" si="2"/>
        <v>-48.27534821936063</v>
      </c>
      <c r="K23" s="54">
        <f t="shared" si="2"/>
        <v>-66.73211851370111</v>
      </c>
      <c r="L23" s="90">
        <f t="shared" si="3"/>
        <v>25.606449495066997</v>
      </c>
      <c r="M23" s="56">
        <f t="shared" si="3"/>
        <v>-96.503220717759959</v>
      </c>
      <c r="N23" s="32"/>
      <c r="O23" s="14"/>
      <c r="P23" s="51"/>
      <c r="Q23" s="51"/>
    </row>
    <row r="24" spans="1:19" x14ac:dyDescent="0.25">
      <c r="A24" s="52" t="s">
        <v>24</v>
      </c>
      <c r="B24" s="47">
        <v>375.39100000000002</v>
      </c>
      <c r="C24" s="80">
        <v>639.19000000000005</v>
      </c>
      <c r="D24" s="47">
        <v>288.10000000000002</v>
      </c>
      <c r="E24" s="48">
        <v>635.38</v>
      </c>
      <c r="F24" s="47">
        <v>261.48</v>
      </c>
      <c r="G24" s="80">
        <v>509.14</v>
      </c>
      <c r="H24" s="49">
        <v>305.44</v>
      </c>
      <c r="I24" s="50">
        <v>510.45</v>
      </c>
      <c r="J24" s="89">
        <f t="shared" si="2"/>
        <v>16.811993269083672</v>
      </c>
      <c r="K24" s="54">
        <f t="shared" si="2"/>
        <v>0.25729661782614244</v>
      </c>
      <c r="L24" s="90">
        <f t="shared" si="3"/>
        <v>-18.634170771275819</v>
      </c>
      <c r="M24" s="56">
        <f t="shared" si="3"/>
        <v>-20.141116100064153</v>
      </c>
      <c r="N24" s="32"/>
      <c r="O24" s="14"/>
      <c r="P24" s="51"/>
      <c r="Q24" s="51"/>
    </row>
    <row r="25" spans="1:19" x14ac:dyDescent="0.25">
      <c r="A25" s="52" t="s">
        <v>25</v>
      </c>
      <c r="B25" s="47">
        <v>172.07400000000001</v>
      </c>
      <c r="C25" s="80">
        <v>214.364</v>
      </c>
      <c r="D25" s="47">
        <v>798.67100000000005</v>
      </c>
      <c r="E25" s="48">
        <v>1308.5119999999999</v>
      </c>
      <c r="F25" s="47">
        <v>79.950999999999993</v>
      </c>
      <c r="G25" s="80">
        <v>0</v>
      </c>
      <c r="H25" s="49">
        <v>67.025999999999996</v>
      </c>
      <c r="I25" s="50">
        <v>25.26</v>
      </c>
      <c r="J25" s="90">
        <f t="shared" si="2"/>
        <v>-16.166151767957871</v>
      </c>
      <c r="K25" s="54" t="s">
        <v>18</v>
      </c>
      <c r="L25" s="90">
        <f t="shared" si="3"/>
        <v>-61.048153701314554</v>
      </c>
      <c r="M25" s="56">
        <f t="shared" si="3"/>
        <v>-88.216304976581881</v>
      </c>
      <c r="N25" s="32"/>
      <c r="O25" s="14"/>
      <c r="P25" s="51"/>
      <c r="Q25" s="51"/>
    </row>
    <row r="26" spans="1:19" x14ac:dyDescent="0.25">
      <c r="A26" s="52" t="s">
        <v>26</v>
      </c>
      <c r="B26" s="47">
        <v>136.99600000000001</v>
      </c>
      <c r="C26" s="80">
        <v>0</v>
      </c>
      <c r="D26" s="47">
        <v>118.86</v>
      </c>
      <c r="E26" s="48">
        <v>0</v>
      </c>
      <c r="F26" s="47">
        <v>23.597000000000001</v>
      </c>
      <c r="G26" s="80">
        <v>304.60000000000002</v>
      </c>
      <c r="H26" s="49">
        <v>47.86</v>
      </c>
      <c r="I26" s="50">
        <v>15.62</v>
      </c>
      <c r="J26" s="90">
        <f t="shared" si="2"/>
        <v>102.8223926770352</v>
      </c>
      <c r="K26" s="54">
        <f t="shared" si="2"/>
        <v>-94.871963230466179</v>
      </c>
      <c r="L26" s="90">
        <f t="shared" si="3"/>
        <v>-65.064673421121796</v>
      </c>
      <c r="M26" s="56" t="s">
        <v>18</v>
      </c>
      <c r="N26" s="32"/>
      <c r="O26" s="14"/>
      <c r="P26" s="51"/>
      <c r="Q26" s="51"/>
    </row>
    <row r="27" spans="1:19" x14ac:dyDescent="0.25">
      <c r="A27" s="52" t="s">
        <v>27</v>
      </c>
      <c r="B27" s="47">
        <v>2339.4250000000002</v>
      </c>
      <c r="C27" s="48">
        <v>2337.143</v>
      </c>
      <c r="D27" s="47">
        <v>4086.4319999999998</v>
      </c>
      <c r="E27" s="48">
        <v>13215.71</v>
      </c>
      <c r="F27" s="47">
        <v>3789.8510000000001</v>
      </c>
      <c r="G27" s="80">
        <v>365.97800000000001</v>
      </c>
      <c r="H27" s="49">
        <v>3423.8969999999999</v>
      </c>
      <c r="I27" s="50">
        <v>363.48</v>
      </c>
      <c r="J27" s="90">
        <f t="shared" si="2"/>
        <v>-9.6561579861582914</v>
      </c>
      <c r="K27" s="54">
        <f t="shared" si="2"/>
        <v>-0.68255468907968009</v>
      </c>
      <c r="L27" s="90">
        <f t="shared" si="3"/>
        <v>46.356348247966906</v>
      </c>
      <c r="M27" s="56">
        <f t="shared" si="3"/>
        <v>-84.447678212244611</v>
      </c>
      <c r="N27" s="32"/>
      <c r="O27" s="14"/>
      <c r="P27" s="51"/>
      <c r="Q27" s="51"/>
    </row>
    <row r="28" spans="1:19" x14ac:dyDescent="0.25">
      <c r="A28" s="91" t="s">
        <v>28</v>
      </c>
      <c r="B28" s="47">
        <v>0</v>
      </c>
      <c r="C28" s="48">
        <v>0</v>
      </c>
      <c r="D28" s="47">
        <v>0</v>
      </c>
      <c r="E28" s="48">
        <v>10</v>
      </c>
      <c r="F28" s="47">
        <v>0</v>
      </c>
      <c r="G28" s="80">
        <v>0</v>
      </c>
      <c r="H28" s="49">
        <v>0</v>
      </c>
      <c r="I28" s="50">
        <v>0</v>
      </c>
      <c r="J28" s="90" t="s">
        <v>18</v>
      </c>
      <c r="K28" s="54" t="s">
        <v>18</v>
      </c>
      <c r="L28" s="90" t="s">
        <v>18</v>
      </c>
      <c r="M28" s="56" t="s">
        <v>18</v>
      </c>
      <c r="N28" s="32"/>
      <c r="O28" s="14"/>
      <c r="P28" s="51"/>
      <c r="Q28" s="51"/>
    </row>
    <row r="29" spans="1:19" s="1" customFormat="1" x14ac:dyDescent="0.25">
      <c r="A29" s="92" t="s">
        <v>29</v>
      </c>
      <c r="B29" s="93">
        <v>45240.618000000002</v>
      </c>
      <c r="C29" s="94">
        <v>28808.23</v>
      </c>
      <c r="D29" s="95">
        <v>58779.978000000003</v>
      </c>
      <c r="E29" s="96">
        <v>67170.771000000008</v>
      </c>
      <c r="F29" s="97">
        <v>49532.47</v>
      </c>
      <c r="G29" s="97">
        <v>8518.3860000000004</v>
      </c>
      <c r="H29" s="97">
        <v>36193.337</v>
      </c>
      <c r="I29" s="97">
        <v>19036.14</v>
      </c>
      <c r="J29" s="97">
        <f>+((H29*100/F29)-100)</f>
        <v>-26.930078391002908</v>
      </c>
      <c r="K29" s="97">
        <f>+((I29*100/G29)-100)</f>
        <v>123.47120686947034</v>
      </c>
      <c r="L29" s="97">
        <f>+((H29*100/B29)-100)</f>
        <v>-19.99813751439028</v>
      </c>
      <c r="M29" s="95">
        <f>+((I29*100/C29)-100)</f>
        <v>-33.921174608783673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1"/>
      <c r="L31" s="51"/>
      <c r="M31" s="51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1"/>
      <c r="L32" s="51"/>
      <c r="M32" s="51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1"/>
      <c r="C34" s="51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5_7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2024-02-21T10:06:58Z</dcterms:created>
  <dcterms:modified xsi:type="dcterms:W3CDTF">2024-02-21T10:07:33Z</dcterms:modified>
</cp:coreProperties>
</file>