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uratez\Desktop\_LENTELES\_2023\_2024\06\"/>
    </mc:Choice>
  </mc:AlternateContent>
  <xr:revisionPtr revIDLastSave="0" documentId="8_{C0149CB1-0441-4A3B-91A7-3292082358E9}" xr6:coauthVersionLast="47" xr6:coauthVersionMax="47" xr10:uidLastSave="{00000000-0000-0000-0000-000000000000}"/>
  <bookViews>
    <workbookView xWindow="-108" yWindow="-108" windowWidth="23256" windowHeight="12456" xr2:uid="{AC4961E8-B68F-489E-B8D4-D68A75617367}"/>
  </bookViews>
  <sheets>
    <sheet name="6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5" i="1" l="1"/>
  <c r="G75" i="1"/>
  <c r="H74" i="1"/>
  <c r="G74" i="1"/>
  <c r="H73" i="1"/>
  <c r="G73" i="1"/>
  <c r="H72" i="1"/>
  <c r="G72" i="1"/>
  <c r="H71" i="1"/>
  <c r="G71" i="1"/>
  <c r="H70" i="1"/>
  <c r="H69" i="1"/>
  <c r="G69" i="1"/>
  <c r="G68" i="1"/>
  <c r="H67" i="1"/>
  <c r="G67" i="1"/>
  <c r="H66" i="1"/>
  <c r="G66" i="1"/>
  <c r="H65" i="1"/>
  <c r="G65" i="1"/>
  <c r="H64" i="1"/>
  <c r="G64" i="1"/>
  <c r="H63" i="1"/>
  <c r="G63" i="1"/>
  <c r="G62" i="1"/>
  <c r="H61" i="1"/>
  <c r="H57" i="1"/>
  <c r="G57" i="1"/>
  <c r="H56" i="1"/>
  <c r="G56" i="1"/>
  <c r="H55" i="1"/>
  <c r="G55" i="1"/>
  <c r="H54" i="1"/>
  <c r="G54" i="1"/>
  <c r="H53" i="1"/>
  <c r="G53" i="1"/>
  <c r="H52" i="1"/>
  <c r="G52" i="1"/>
  <c r="H50" i="1"/>
  <c r="G50" i="1"/>
  <c r="H49" i="1"/>
  <c r="G49" i="1"/>
  <c r="H48" i="1"/>
  <c r="G48" i="1"/>
  <c r="H46" i="1"/>
  <c r="G46" i="1"/>
  <c r="H43" i="1"/>
  <c r="G43" i="1"/>
  <c r="H37" i="1"/>
  <c r="G37" i="1"/>
  <c r="H33" i="1"/>
  <c r="G33" i="1"/>
  <c r="G32" i="1"/>
  <c r="H31" i="1"/>
  <c r="G31" i="1"/>
  <c r="G30" i="1"/>
  <c r="H29" i="1"/>
  <c r="G29" i="1"/>
  <c r="H27" i="1"/>
  <c r="G27" i="1"/>
  <c r="H25" i="1"/>
  <c r="G25" i="1"/>
  <c r="H23" i="1"/>
  <c r="G23" i="1"/>
  <c r="H21" i="1"/>
  <c r="G21" i="1"/>
  <c r="H20" i="1"/>
  <c r="G20" i="1"/>
  <c r="H19" i="1"/>
  <c r="G19" i="1"/>
  <c r="H17" i="1"/>
  <c r="G17" i="1"/>
  <c r="H16" i="1"/>
  <c r="G16" i="1"/>
  <c r="H15" i="1"/>
  <c r="G15" i="1"/>
  <c r="H14" i="1"/>
  <c r="G14" i="1"/>
  <c r="H13" i="1"/>
  <c r="G13" i="1"/>
  <c r="H12" i="1"/>
  <c r="G12" i="1"/>
  <c r="H11" i="1"/>
  <c r="G11" i="1"/>
  <c r="H9" i="1"/>
  <c r="G9" i="1"/>
  <c r="H8" i="1"/>
  <c r="G8" i="1"/>
  <c r="H7" i="1"/>
  <c r="G7" i="1"/>
</calcChain>
</file>

<file path=xl/sharedStrings.xml><?xml version="1.0" encoding="utf-8"?>
<sst xmlns="http://schemas.openxmlformats.org/spreadsheetml/2006/main" count="206" uniqueCount="44">
  <si>
    <t xml:space="preserve">Galvijų supirkimo kainos Lietuvos įmonėse 2024 m. 3–6 sav., EUR/100 kg skerdenų (be PVM)  </t>
  </si>
  <si>
    <t>Kategorija pagal
raumeningumą</t>
  </si>
  <si>
    <t>Pokytis %</t>
  </si>
  <si>
    <t>6 sav.
(02 06–12)</t>
  </si>
  <si>
    <t>3 sav.
(01 15–21)</t>
  </si>
  <si>
    <t>4 sav.
(01 22–28 )</t>
  </si>
  <si>
    <t>5 sav.
(01 29–02 04 )</t>
  </si>
  <si>
    <t>6 sav.
(02 05–11 )</t>
  </si>
  <si>
    <t>savaitės*</t>
  </si>
  <si>
    <t>metų**</t>
  </si>
  <si>
    <t>Jauni buliai (A):</t>
  </si>
  <si>
    <t>U2</t>
  </si>
  <si>
    <t>U3</t>
  </si>
  <si>
    <t>U</t>
  </si>
  <si>
    <t>R1</t>
  </si>
  <si>
    <t>●</t>
  </si>
  <si>
    <t>-</t>
  </si>
  <si>
    <t>R2</t>
  </si>
  <si>
    <t>R3</t>
  </si>
  <si>
    <t>R</t>
  </si>
  <si>
    <t>O1</t>
  </si>
  <si>
    <t>O2</t>
  </si>
  <si>
    <t>O3</t>
  </si>
  <si>
    <t>O</t>
  </si>
  <si>
    <t>P1</t>
  </si>
  <si>
    <t>P2</t>
  </si>
  <si>
    <t>P</t>
  </si>
  <si>
    <t>U-P</t>
  </si>
  <si>
    <t>Buliai (B):</t>
  </si>
  <si>
    <t>Karvės (D):</t>
  </si>
  <si>
    <t>U4</t>
  </si>
  <si>
    <t>R4</t>
  </si>
  <si>
    <t>R5</t>
  </si>
  <si>
    <t>O4</t>
  </si>
  <si>
    <t>O5</t>
  </si>
  <si>
    <t>P3</t>
  </si>
  <si>
    <t>Telyčios (E):</t>
  </si>
  <si>
    <t>Vidutinė A-Z</t>
  </si>
  <si>
    <t>Pastabos:</t>
  </si>
  <si>
    <t>● - konfidencialūs duomenys</t>
  </si>
  <si>
    <t>* lyginant 2024 m. 6 savaitę su 2024 m. 5 savaite</t>
  </si>
  <si>
    <t>** lyginant 2024 m. 6 savaitę su 2023 m. 6 savaite</t>
  </si>
  <si>
    <t>Šaltinis – ŽŪDC (LŽŪMPRIS)</t>
  </si>
  <si>
    <t>Naudojant ŽŪDC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</si>
</sst>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Aptos Narrow"/>
      <family val="2"/>
      <scheme val="minor"/>
    </font>
    <font>
      <sz val="10"/>
      <name val="Arial"/>
      <family val="2"/>
      <charset val="186"/>
    </font>
    <font>
      <b/>
      <sz val="9"/>
      <name val="Times New Roman"/>
      <family val="1"/>
      <charset val="186"/>
    </font>
    <font>
      <sz val="9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9"/>
      <color rgb="FF000000"/>
      <name val="Times New Roman"/>
      <family val="1"/>
      <charset val="186"/>
    </font>
    <font>
      <sz val="8"/>
      <name val="Times New Roman"/>
      <family val="1"/>
      <charset val="186"/>
    </font>
    <font>
      <sz val="8"/>
      <color theme="1"/>
      <name val="Times New Roman"/>
      <family val="1"/>
      <charset val="186"/>
    </font>
    <font>
      <b/>
      <sz val="9"/>
      <color rgb="FF000000"/>
      <name val="Times New Roman"/>
      <family val="1"/>
      <charset val="186"/>
    </font>
    <font>
      <b/>
      <sz val="8"/>
      <name val="Times New Roman"/>
      <family val="1"/>
      <charset val="186"/>
    </font>
    <font>
      <b/>
      <sz val="8"/>
      <color theme="1"/>
      <name val="Times New Roman"/>
      <family val="1"/>
      <charset val="186"/>
    </font>
    <font>
      <b/>
      <sz val="8"/>
      <color theme="1"/>
      <name val="Times New Roman"/>
      <family val="1"/>
    </font>
    <font>
      <sz val="8"/>
      <color rgb="FF000000"/>
      <name val="Times New Roman"/>
      <family val="1"/>
      <charset val="186"/>
    </font>
    <font>
      <b/>
      <sz val="8"/>
      <color rgb="FF000000"/>
      <name val="Times New Roman"/>
      <family val="1"/>
      <charset val="186"/>
    </font>
    <font>
      <sz val="8"/>
      <color theme="1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b/>
      <sz val="9"/>
      <name val="Times New Roman"/>
      <family val="1"/>
    </font>
    <font>
      <b/>
      <sz val="8"/>
      <color rgb="FF000000"/>
      <name val="Times New Roman"/>
      <family val="1"/>
    </font>
    <font>
      <sz val="8"/>
      <color rgb="FF000000"/>
      <name val="Times New Roman"/>
      <family val="1"/>
    </font>
    <font>
      <sz val="9"/>
      <color indexed="8"/>
      <name val="Times New Roman"/>
      <family val="1"/>
      <charset val="186"/>
    </font>
    <font>
      <sz val="9"/>
      <name val="Times New Roman Baltic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theme="0" tint="-0.14996795556505021"/>
      </top>
      <bottom/>
      <diagonal/>
    </border>
    <border>
      <left style="thin">
        <color indexed="9"/>
      </left>
      <right style="thin">
        <color indexed="9"/>
      </right>
      <top style="thin">
        <color theme="0" tint="-0.14996795556505021"/>
      </top>
      <bottom style="thin">
        <color indexed="9"/>
      </bottom>
      <diagonal/>
    </border>
    <border>
      <left/>
      <right/>
      <top style="thin">
        <color theme="0" tint="-0.14996795556505021"/>
      </top>
      <bottom style="thin">
        <color indexed="9"/>
      </bottom>
      <diagonal/>
    </border>
    <border>
      <left/>
      <right style="thin">
        <color indexed="9"/>
      </right>
      <top style="thin">
        <color theme="0" tint="-0.14996795556505021"/>
      </top>
      <bottom style="thin">
        <color indexed="9"/>
      </bottom>
      <diagonal/>
    </border>
    <border>
      <left/>
      <right style="thin">
        <color indexed="9"/>
      </right>
      <top/>
      <bottom style="thin">
        <color theme="0" tint="-0.14993743705557422"/>
      </bottom>
      <diagonal/>
    </border>
    <border>
      <left style="thin">
        <color indexed="9"/>
      </left>
      <right style="thin">
        <color indexed="9"/>
      </right>
      <top/>
      <bottom style="thin">
        <color theme="0" tint="-0.14993743705557422"/>
      </bottom>
      <diagonal/>
    </border>
    <border>
      <left style="thin">
        <color indexed="9"/>
      </left>
      <right/>
      <top style="thin">
        <color indexed="9"/>
      </top>
      <bottom style="thin">
        <color theme="0" tint="-0.14993743705557422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/>
      <right style="thin">
        <color theme="0" tint="-0.24994659260841701"/>
      </right>
      <top/>
      <bottom style="thin">
        <color theme="0" tint="-0.14996795556505021"/>
      </bottom>
      <diagonal/>
    </border>
    <border>
      <left/>
      <right style="thin">
        <color theme="0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/>
      </left>
      <right style="thin">
        <color theme="0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/>
      <bottom style="thin">
        <color theme="0" tint="-0.14996795556505021"/>
      </bottom>
      <diagonal/>
    </border>
    <border>
      <left/>
      <right style="thin">
        <color theme="0"/>
      </right>
      <top style="thin">
        <color theme="0" tint="-0.14996795556505021"/>
      </top>
      <bottom/>
      <diagonal/>
    </border>
    <border>
      <left style="thin">
        <color theme="0"/>
      </left>
      <right style="thin">
        <color theme="0"/>
      </right>
      <top style="thin">
        <color theme="0" tint="-0.14996795556505021"/>
      </top>
      <bottom/>
      <diagonal/>
    </border>
    <border>
      <left/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/>
      <right/>
      <top style="thin">
        <color theme="0"/>
      </top>
      <bottom style="thin">
        <color theme="0" tint="-0.24994659260841701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96">
    <xf numFmtId="0" fontId="0" fillId="0" borderId="0" xfId="0"/>
    <xf numFmtId="0" fontId="2" fillId="0" borderId="0" xfId="1" applyFont="1" applyAlignment="1">
      <alignment horizontal="center" wrapText="1"/>
    </xf>
    <xf numFmtId="0" fontId="3" fillId="2" borderId="1" xfId="2" applyFont="1" applyFill="1" applyBorder="1" applyAlignment="1">
      <alignment horizontal="center" vertical="center" wrapText="1"/>
    </xf>
    <xf numFmtId="0" fontId="3" fillId="2" borderId="2" xfId="2" applyFont="1" applyFill="1" applyBorder="1" applyAlignment="1">
      <alignment horizontal="center" vertical="center" wrapText="1"/>
    </xf>
    <xf numFmtId="0" fontId="3" fillId="2" borderId="3" xfId="2" applyFont="1" applyFill="1" applyBorder="1" applyAlignment="1">
      <alignment horizontal="center" vertical="center" wrapText="1"/>
    </xf>
    <xf numFmtId="0" fontId="3" fillId="2" borderId="4" xfId="2" applyFont="1" applyFill="1" applyBorder="1" applyAlignment="1">
      <alignment horizontal="center" vertical="center" wrapText="1"/>
    </xf>
    <xf numFmtId="0" fontId="3" fillId="2" borderId="5" xfId="2" applyFont="1" applyFill="1" applyBorder="1" applyAlignment="1">
      <alignment horizontal="center" vertical="center" wrapText="1"/>
    </xf>
    <xf numFmtId="0" fontId="3" fillId="2" borderId="6" xfId="2" applyFont="1" applyFill="1" applyBorder="1" applyAlignment="1">
      <alignment horizontal="center" vertical="center" wrapText="1"/>
    </xf>
    <xf numFmtId="0" fontId="4" fillId="2" borderId="6" xfId="2" applyFont="1" applyFill="1" applyBorder="1" applyAlignment="1">
      <alignment horizontal="center" vertical="center" wrapText="1"/>
    </xf>
    <xf numFmtId="0" fontId="3" fillId="2" borderId="7" xfId="2" applyFont="1" applyFill="1" applyBorder="1" applyAlignment="1">
      <alignment horizontal="center" vertical="center" wrapText="1"/>
    </xf>
    <xf numFmtId="0" fontId="2" fillId="3" borderId="8" xfId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2" fontId="6" fillId="3" borderId="9" xfId="1" applyNumberFormat="1" applyFont="1" applyFill="1" applyBorder="1" applyAlignment="1">
      <alignment horizontal="right" vertical="center" wrapText="1" indent="1"/>
    </xf>
    <xf numFmtId="2" fontId="6" fillId="0" borderId="10" xfId="1" applyNumberFormat="1" applyFont="1" applyBorder="1" applyAlignment="1">
      <alignment horizontal="right" vertical="center" wrapText="1" indent="1"/>
    </xf>
    <xf numFmtId="2" fontId="6" fillId="0" borderId="11" xfId="1" applyNumberFormat="1" applyFont="1" applyBorder="1" applyAlignment="1">
      <alignment horizontal="right" vertical="center" wrapText="1" indent="1"/>
    </xf>
    <xf numFmtId="2" fontId="7" fillId="0" borderId="0" xfId="0" quotePrefix="1" applyNumberFormat="1" applyFont="1" applyAlignment="1">
      <alignment horizontal="right" vertical="center" indent="1"/>
    </xf>
    <xf numFmtId="2" fontId="6" fillId="3" borderId="12" xfId="1" applyNumberFormat="1" applyFont="1" applyFill="1" applyBorder="1" applyAlignment="1">
      <alignment horizontal="right" vertical="center" wrapText="1" indent="1"/>
    </xf>
    <xf numFmtId="2" fontId="6" fillId="0" borderId="0" xfId="1" applyNumberFormat="1" applyFont="1" applyAlignment="1">
      <alignment horizontal="right" vertical="center" wrapText="1" indent="1"/>
    </xf>
    <xf numFmtId="2" fontId="6" fillId="0" borderId="13" xfId="1" applyNumberFormat="1" applyFont="1" applyBorder="1" applyAlignment="1">
      <alignment horizontal="right" vertical="center" wrapText="1" indent="1"/>
    </xf>
    <xf numFmtId="0" fontId="8" fillId="0" borderId="0" xfId="0" applyFont="1" applyAlignment="1">
      <alignment horizontal="center" vertical="center" wrapText="1"/>
    </xf>
    <xf numFmtId="2" fontId="9" fillId="3" borderId="12" xfId="1" applyNumberFormat="1" applyFont="1" applyFill="1" applyBorder="1" applyAlignment="1">
      <alignment horizontal="right" vertical="center" wrapText="1" indent="1"/>
    </xf>
    <xf numFmtId="2" fontId="9" fillId="0" borderId="0" xfId="1" applyNumberFormat="1" applyFont="1" applyAlignment="1">
      <alignment horizontal="right" vertical="center" wrapText="1" indent="1"/>
    </xf>
    <xf numFmtId="2" fontId="9" fillId="0" borderId="13" xfId="1" applyNumberFormat="1" applyFont="1" applyBorder="1" applyAlignment="1">
      <alignment horizontal="right" vertical="center" wrapText="1" indent="1"/>
    </xf>
    <xf numFmtId="2" fontId="10" fillId="0" borderId="0" xfId="0" quotePrefix="1" applyNumberFormat="1" applyFont="1" applyAlignment="1">
      <alignment horizontal="right" vertical="center" indent="1"/>
    </xf>
    <xf numFmtId="2" fontId="11" fillId="0" borderId="0" xfId="0" quotePrefix="1" applyNumberFormat="1" applyFont="1" applyAlignment="1">
      <alignment horizontal="right" vertical="center" indent="1"/>
    </xf>
    <xf numFmtId="2" fontId="7" fillId="0" borderId="12" xfId="0" quotePrefix="1" applyNumberFormat="1" applyFont="1" applyBorder="1" applyAlignment="1">
      <alignment horizontal="right" vertical="center" indent="1"/>
    </xf>
    <xf numFmtId="2" fontId="12" fillId="0" borderId="12" xfId="0" applyNumberFormat="1" applyFont="1" applyBorder="1" applyAlignment="1">
      <alignment horizontal="right" vertical="center" wrapText="1" indent="1"/>
    </xf>
    <xf numFmtId="2" fontId="13" fillId="0" borderId="12" xfId="0" applyNumberFormat="1" applyFont="1" applyBorder="1" applyAlignment="1">
      <alignment horizontal="right" vertical="center" wrapText="1" indent="1"/>
    </xf>
    <xf numFmtId="2" fontId="13" fillId="0" borderId="0" xfId="0" applyNumberFormat="1" applyFont="1" applyAlignment="1">
      <alignment horizontal="right" vertical="center" wrapText="1" indent="1"/>
    </xf>
    <xf numFmtId="2" fontId="13" fillId="0" borderId="13" xfId="0" applyNumberFormat="1" applyFont="1" applyBorder="1" applyAlignment="1">
      <alignment horizontal="right" vertical="center" wrapText="1" indent="1"/>
    </xf>
    <xf numFmtId="2" fontId="14" fillId="0" borderId="0" xfId="0" quotePrefix="1" applyNumberFormat="1" applyFont="1" applyAlignment="1">
      <alignment horizontal="right" vertical="center" indent="1"/>
    </xf>
    <xf numFmtId="2" fontId="12" fillId="0" borderId="0" xfId="0" applyNumberFormat="1" applyFont="1" applyAlignment="1">
      <alignment horizontal="right" vertical="center" wrapText="1" indent="1"/>
    </xf>
    <xf numFmtId="2" fontId="12" fillId="0" borderId="13" xfId="0" applyNumberFormat="1" applyFont="1" applyBorder="1" applyAlignment="1">
      <alignment horizontal="right" vertical="center" wrapText="1" indent="1"/>
    </xf>
    <xf numFmtId="2" fontId="13" fillId="0" borderId="14" xfId="0" applyNumberFormat="1" applyFont="1" applyBorder="1" applyAlignment="1">
      <alignment horizontal="right" vertical="center" wrapText="1" indent="1"/>
    </xf>
    <xf numFmtId="2" fontId="13" fillId="0" borderId="15" xfId="0" applyNumberFormat="1" applyFont="1" applyBorder="1" applyAlignment="1">
      <alignment horizontal="right" vertical="center" wrapText="1" indent="1"/>
    </xf>
    <xf numFmtId="2" fontId="13" fillId="0" borderId="16" xfId="0" applyNumberFormat="1" applyFont="1" applyBorder="1" applyAlignment="1">
      <alignment horizontal="right" vertical="center" wrapText="1" indent="1"/>
    </xf>
    <xf numFmtId="0" fontId="2" fillId="2" borderId="17" xfId="1" applyFont="1" applyFill="1" applyBorder="1" applyAlignment="1">
      <alignment horizontal="center" wrapText="1"/>
    </xf>
    <xf numFmtId="2" fontId="10" fillId="2" borderId="18" xfId="0" applyNumberFormat="1" applyFont="1" applyFill="1" applyBorder="1" applyAlignment="1">
      <alignment horizontal="right" vertical="center" wrapText="1" indent="1"/>
    </xf>
    <xf numFmtId="2" fontId="10" fillId="2" borderId="18" xfId="0" applyNumberFormat="1" applyFont="1" applyFill="1" applyBorder="1" applyAlignment="1">
      <alignment horizontal="right" vertical="center" indent="1"/>
    </xf>
    <xf numFmtId="2" fontId="10" fillId="2" borderId="19" xfId="0" applyNumberFormat="1" applyFont="1" applyFill="1" applyBorder="1" applyAlignment="1">
      <alignment horizontal="right" vertical="center" indent="1"/>
    </xf>
    <xf numFmtId="0" fontId="2" fillId="3" borderId="20" xfId="1" applyFont="1" applyFill="1" applyBorder="1" applyAlignment="1">
      <alignment horizontal="center" wrapText="1"/>
    </xf>
    <xf numFmtId="0" fontId="3" fillId="0" borderId="0" xfId="1" applyFont="1" applyAlignment="1">
      <alignment horizontal="center" wrapText="1"/>
    </xf>
    <xf numFmtId="2" fontId="6" fillId="0" borderId="9" xfId="1" applyNumberFormat="1" applyFont="1" applyBorder="1" applyAlignment="1">
      <alignment horizontal="right" vertical="center" wrapText="1" indent="1"/>
    </xf>
    <xf numFmtId="0" fontId="6" fillId="0" borderId="10" xfId="1" applyFont="1" applyBorder="1" applyAlignment="1">
      <alignment horizontal="right" vertical="center" wrapText="1" indent="1"/>
    </xf>
    <xf numFmtId="0" fontId="6" fillId="0" borderId="11" xfId="1" applyFont="1" applyBorder="1" applyAlignment="1">
      <alignment horizontal="right" vertical="center" wrapText="1" indent="1"/>
    </xf>
    <xf numFmtId="2" fontId="15" fillId="0" borderId="0" xfId="1" quotePrefix="1" applyNumberFormat="1" applyFont="1" applyAlignment="1">
      <alignment horizontal="right" vertical="center" wrapText="1" indent="1"/>
    </xf>
    <xf numFmtId="0" fontId="6" fillId="0" borderId="0" xfId="1" applyFont="1" applyAlignment="1">
      <alignment horizontal="right" vertical="center" wrapText="1" indent="1"/>
    </xf>
    <xf numFmtId="0" fontId="6" fillId="0" borderId="13" xfId="1" applyFont="1" applyBorder="1" applyAlignment="1">
      <alignment horizontal="right" vertical="center" wrapText="1" indent="1"/>
    </xf>
    <xf numFmtId="2" fontId="6" fillId="0" borderId="0" xfId="1" quotePrefix="1" applyNumberFormat="1" applyFont="1" applyAlignment="1">
      <alignment horizontal="right" vertical="center" wrapText="1" indent="1"/>
    </xf>
    <xf numFmtId="2" fontId="10" fillId="0" borderId="12" xfId="0" quotePrefix="1" applyNumberFormat="1" applyFont="1" applyBorder="1" applyAlignment="1">
      <alignment horizontal="right" vertical="center" indent="1"/>
    </xf>
    <xf numFmtId="0" fontId="16" fillId="0" borderId="0" xfId="1" applyFont="1" applyAlignment="1">
      <alignment horizontal="right" vertical="center" wrapText="1" indent="1"/>
    </xf>
    <xf numFmtId="0" fontId="16" fillId="0" borderId="13" xfId="1" applyFont="1" applyBorder="1" applyAlignment="1">
      <alignment horizontal="right" vertical="center" wrapText="1" indent="1"/>
    </xf>
    <xf numFmtId="2" fontId="16" fillId="0" borderId="0" xfId="1" quotePrefix="1" applyNumberFormat="1" applyFont="1" applyAlignment="1">
      <alignment horizontal="right" vertical="center" wrapText="1" indent="1"/>
    </xf>
    <xf numFmtId="2" fontId="10" fillId="0" borderId="13" xfId="0" quotePrefix="1" applyNumberFormat="1" applyFont="1" applyBorder="1" applyAlignment="1">
      <alignment horizontal="right" vertical="center" indent="1"/>
    </xf>
    <xf numFmtId="0" fontId="6" fillId="0" borderId="15" xfId="1" applyFont="1" applyBorder="1" applyAlignment="1">
      <alignment horizontal="right" vertical="center" wrapText="1" indent="1"/>
    </xf>
    <xf numFmtId="0" fontId="16" fillId="0" borderId="15" xfId="1" applyFont="1" applyBorder="1" applyAlignment="1">
      <alignment horizontal="right" vertical="center" wrapText="1" indent="1"/>
    </xf>
    <xf numFmtId="0" fontId="6" fillId="0" borderId="16" xfId="1" applyFont="1" applyBorder="1" applyAlignment="1">
      <alignment horizontal="right" vertical="center" wrapText="1" indent="1"/>
    </xf>
    <xf numFmtId="0" fontId="2" fillId="2" borderId="19" xfId="1" applyFont="1" applyFill="1" applyBorder="1" applyAlignment="1">
      <alignment horizontal="center" wrapText="1"/>
    </xf>
    <xf numFmtId="2" fontId="13" fillId="2" borderId="18" xfId="0" applyNumberFormat="1" applyFont="1" applyFill="1" applyBorder="1" applyAlignment="1">
      <alignment horizontal="right" vertical="center" wrapText="1" indent="1"/>
    </xf>
    <xf numFmtId="2" fontId="10" fillId="2" borderId="18" xfId="0" quotePrefix="1" applyNumberFormat="1" applyFont="1" applyFill="1" applyBorder="1" applyAlignment="1">
      <alignment horizontal="right" vertical="center" indent="1"/>
    </xf>
    <xf numFmtId="2" fontId="12" fillId="0" borderId="9" xfId="0" applyNumberFormat="1" applyFont="1" applyBorder="1" applyAlignment="1">
      <alignment horizontal="right" vertical="center" wrapText="1" indent="1"/>
    </xf>
    <xf numFmtId="0" fontId="17" fillId="0" borderId="0" xfId="1" applyFont="1" applyAlignment="1">
      <alignment horizontal="center" wrapText="1"/>
    </xf>
    <xf numFmtId="2" fontId="16" fillId="0" borderId="13" xfId="1" applyNumberFormat="1" applyFont="1" applyBorder="1" applyAlignment="1">
      <alignment horizontal="right" vertical="center" wrapText="1" indent="1"/>
    </xf>
    <xf numFmtId="2" fontId="9" fillId="0" borderId="0" xfId="1" quotePrefix="1" applyNumberFormat="1" applyFont="1" applyAlignment="1">
      <alignment horizontal="right" vertical="center" wrapText="1" indent="1"/>
    </xf>
    <xf numFmtId="0" fontId="7" fillId="0" borderId="12" xfId="1" quotePrefix="1" applyFont="1" applyBorder="1" applyAlignment="1">
      <alignment horizontal="right" vertical="center" wrapText="1" indent="1"/>
    </xf>
    <xf numFmtId="2" fontId="7" fillId="0" borderId="12" xfId="0" applyNumberFormat="1" applyFont="1" applyBorder="1" applyAlignment="1">
      <alignment horizontal="right" vertical="center" wrapText="1" indent="1"/>
    </xf>
    <xf numFmtId="0" fontId="16" fillId="0" borderId="12" xfId="1" applyFont="1" applyBorder="1" applyAlignment="1">
      <alignment horizontal="right" vertical="center" wrapText="1" indent="1"/>
    </xf>
    <xf numFmtId="2" fontId="13" fillId="2" borderId="21" xfId="0" applyNumberFormat="1" applyFont="1" applyFill="1" applyBorder="1" applyAlignment="1">
      <alignment horizontal="right" vertical="center" wrapText="1" indent="1"/>
    </xf>
    <xf numFmtId="2" fontId="10" fillId="2" borderId="17" xfId="0" quotePrefix="1" applyNumberFormat="1" applyFont="1" applyFill="1" applyBorder="1" applyAlignment="1">
      <alignment horizontal="right" vertical="center" indent="1"/>
    </xf>
    <xf numFmtId="2" fontId="12" fillId="0" borderId="10" xfId="0" applyNumberFormat="1" applyFont="1" applyBorder="1" applyAlignment="1">
      <alignment horizontal="right" vertical="center" wrapText="1" indent="1"/>
    </xf>
    <xf numFmtId="2" fontId="12" fillId="0" borderId="11" xfId="0" applyNumberFormat="1" applyFont="1" applyBorder="1" applyAlignment="1">
      <alignment horizontal="right" vertical="center" wrapText="1" indent="1"/>
    </xf>
    <xf numFmtId="0" fontId="2" fillId="0" borderId="0" xfId="1" applyFont="1" applyAlignment="1">
      <alignment horizontal="center" wrapText="1"/>
    </xf>
    <xf numFmtId="2" fontId="18" fillId="0" borderId="0" xfId="0" applyNumberFormat="1" applyFont="1" applyAlignment="1">
      <alignment horizontal="right" vertical="center" wrapText="1" indent="1"/>
    </xf>
    <xf numFmtId="2" fontId="9" fillId="0" borderId="12" xfId="1" applyNumberFormat="1" applyFont="1" applyBorder="1" applyAlignment="1">
      <alignment horizontal="right" vertical="center" wrapText="1" indent="1"/>
    </xf>
    <xf numFmtId="2" fontId="7" fillId="0" borderId="12" xfId="0" applyNumberFormat="1" applyFont="1" applyBorder="1" applyAlignment="1">
      <alignment horizontal="right" vertical="center" indent="1"/>
    </xf>
    <xf numFmtId="2" fontId="7" fillId="0" borderId="0" xfId="0" applyNumberFormat="1" applyFont="1" applyAlignment="1">
      <alignment horizontal="right" vertical="center" indent="1"/>
    </xf>
    <xf numFmtId="2" fontId="7" fillId="0" borderId="13" xfId="0" applyNumberFormat="1" applyFont="1" applyBorder="1" applyAlignment="1">
      <alignment horizontal="right" vertical="center" indent="1"/>
    </xf>
    <xf numFmtId="2" fontId="19" fillId="0" borderId="0" xfId="0" applyNumberFormat="1" applyFont="1" applyAlignment="1">
      <alignment horizontal="right" vertical="center" wrapText="1" indent="1"/>
    </xf>
    <xf numFmtId="2" fontId="19" fillId="0" borderId="13" xfId="0" applyNumberFormat="1" applyFont="1" applyBorder="1" applyAlignment="1">
      <alignment horizontal="right" vertical="center" wrapText="1" indent="1"/>
    </xf>
    <xf numFmtId="2" fontId="13" fillId="0" borderId="14" xfId="0" quotePrefix="1" applyNumberFormat="1" applyFont="1" applyBorder="1" applyAlignment="1">
      <alignment horizontal="right" vertical="center" wrapText="1" indent="1"/>
    </xf>
    <xf numFmtId="0" fontId="2" fillId="2" borderId="22" xfId="1" applyFont="1" applyFill="1" applyBorder="1" applyAlignment="1">
      <alignment horizontal="center" wrapText="1"/>
    </xf>
    <xf numFmtId="2" fontId="13" fillId="2" borderId="23" xfId="0" applyNumberFormat="1" applyFont="1" applyFill="1" applyBorder="1" applyAlignment="1">
      <alignment horizontal="right" vertical="center" wrapText="1" indent="1"/>
    </xf>
    <xf numFmtId="2" fontId="10" fillId="2" borderId="23" xfId="0" applyNumberFormat="1" applyFont="1" applyFill="1" applyBorder="1" applyAlignment="1">
      <alignment horizontal="right" vertical="center" indent="1"/>
    </xf>
    <xf numFmtId="2" fontId="10" fillId="2" borderId="1" xfId="0" applyNumberFormat="1" applyFont="1" applyFill="1" applyBorder="1" applyAlignment="1">
      <alignment horizontal="right" vertical="center" indent="1"/>
    </xf>
    <xf numFmtId="2" fontId="2" fillId="4" borderId="24" xfId="1" applyNumberFormat="1" applyFont="1" applyFill="1" applyBorder="1" applyAlignment="1">
      <alignment horizontal="center" vertical="center" wrapText="1"/>
    </xf>
    <xf numFmtId="2" fontId="10" fillId="4" borderId="25" xfId="0" applyNumberFormat="1" applyFont="1" applyFill="1" applyBorder="1" applyAlignment="1">
      <alignment horizontal="right" vertical="center" wrapText="1" indent="1"/>
    </xf>
    <xf numFmtId="2" fontId="10" fillId="4" borderId="25" xfId="0" applyNumberFormat="1" applyFont="1" applyFill="1" applyBorder="1" applyAlignment="1">
      <alignment horizontal="right" vertical="center" indent="1"/>
    </xf>
    <xf numFmtId="2" fontId="10" fillId="4" borderId="26" xfId="0" applyNumberFormat="1" applyFont="1" applyFill="1" applyBorder="1" applyAlignment="1">
      <alignment horizontal="right" vertical="center" indent="1"/>
    </xf>
    <xf numFmtId="0" fontId="7" fillId="0" borderId="0" xfId="0" applyFont="1"/>
    <xf numFmtId="0" fontId="3" fillId="0" borderId="0" xfId="1" applyFont="1" applyAlignment="1">
      <alignment horizontal="left"/>
    </xf>
    <xf numFmtId="0" fontId="3" fillId="0" borderId="0" xfId="1" applyFont="1"/>
    <xf numFmtId="0" fontId="20" fillId="0" borderId="0" xfId="0" applyFont="1" applyAlignment="1">
      <alignment horizontal="left"/>
    </xf>
    <xf numFmtId="4" fontId="3" fillId="0" borderId="0" xfId="1" applyNumberFormat="1" applyFont="1"/>
    <xf numFmtId="0" fontId="4" fillId="0" borderId="0" xfId="1" applyFont="1" applyAlignment="1">
      <alignment horizontal="left"/>
    </xf>
    <xf numFmtId="2" fontId="10" fillId="0" borderId="0" xfId="0" applyNumberFormat="1" applyFont="1" applyAlignment="1">
      <alignment horizontal="right" vertical="center" wrapText="1" indent="1"/>
    </xf>
    <xf numFmtId="0" fontId="21" fillId="0" borderId="0" xfId="0" applyFont="1" applyAlignment="1">
      <alignment vertical="center"/>
    </xf>
  </cellXfs>
  <cellStyles count="3">
    <cellStyle name="Normal" xfId="0" builtinId="0"/>
    <cellStyle name="Normal 2" xfId="1" xr:uid="{D405AF5F-7864-49D6-AA77-A26CD4FA1426}"/>
    <cellStyle name="Normal_Sheet1 2" xfId="2" xr:uid="{C1E06AD2-ACB4-43CC-BAF3-5779D83F7CD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08DB78-8DEB-49B4-999F-CD43BBD8AC6C}">
  <dimension ref="A2:H83"/>
  <sheetViews>
    <sheetView showGridLines="0" tabSelected="1" workbookViewId="0">
      <selection activeCell="Q63" sqref="Q63"/>
    </sheetView>
  </sheetViews>
  <sheetFormatPr defaultRowHeight="14.4" x14ac:dyDescent="0.3"/>
  <cols>
    <col min="1" max="1" width="12" customWidth="1"/>
  </cols>
  <sheetData>
    <row r="2" spans="1:8" x14ac:dyDescent="0.3">
      <c r="A2" s="1" t="s">
        <v>0</v>
      </c>
      <c r="B2" s="1"/>
      <c r="C2" s="1"/>
      <c r="D2" s="1"/>
      <c r="E2" s="1"/>
      <c r="F2" s="1"/>
      <c r="G2" s="1"/>
      <c r="H2" s="1"/>
    </row>
    <row r="4" spans="1:8" x14ac:dyDescent="0.3">
      <c r="A4" s="2" t="s">
        <v>1</v>
      </c>
      <c r="B4" s="3">
        <v>2023</v>
      </c>
      <c r="C4" s="4">
        <v>2024</v>
      </c>
      <c r="D4" s="4"/>
      <c r="E4" s="4"/>
      <c r="F4" s="5"/>
      <c r="G4" s="4" t="s">
        <v>2</v>
      </c>
      <c r="H4" s="4"/>
    </row>
    <row r="5" spans="1:8" ht="36" x14ac:dyDescent="0.3">
      <c r="A5" s="6"/>
      <c r="B5" s="7" t="s">
        <v>3</v>
      </c>
      <c r="C5" s="8" t="s">
        <v>4</v>
      </c>
      <c r="D5" s="8" t="s">
        <v>5</v>
      </c>
      <c r="E5" s="8" t="s">
        <v>6</v>
      </c>
      <c r="F5" s="8" t="s">
        <v>7</v>
      </c>
      <c r="G5" s="7" t="s">
        <v>8</v>
      </c>
      <c r="H5" s="9" t="s">
        <v>9</v>
      </c>
    </row>
    <row r="6" spans="1:8" x14ac:dyDescent="0.3">
      <c r="A6" s="10" t="s">
        <v>10</v>
      </c>
      <c r="B6" s="10"/>
      <c r="C6" s="10"/>
      <c r="D6" s="10"/>
      <c r="E6" s="10"/>
      <c r="F6" s="10"/>
      <c r="G6" s="10"/>
      <c r="H6" s="10"/>
    </row>
    <row r="7" spans="1:8" x14ac:dyDescent="0.3">
      <c r="A7" s="11" t="s">
        <v>11</v>
      </c>
      <c r="B7" s="12">
        <v>419.33</v>
      </c>
      <c r="C7" s="13">
        <v>407.36</v>
      </c>
      <c r="D7" s="13">
        <v>407.64</v>
      </c>
      <c r="E7" s="13">
        <v>411.63</v>
      </c>
      <c r="F7" s="14">
        <v>411.15</v>
      </c>
      <c r="G7" s="15">
        <f>F7/E7*100-100</f>
        <v>-0.11660957656147275</v>
      </c>
      <c r="H7" s="15">
        <f>(F7/B7-1)*100</f>
        <v>-1.9507309279088059</v>
      </c>
    </row>
    <row r="8" spans="1:8" x14ac:dyDescent="0.3">
      <c r="A8" s="11" t="s">
        <v>12</v>
      </c>
      <c r="B8" s="16">
        <v>404.92</v>
      </c>
      <c r="C8" s="17">
        <v>393.51</v>
      </c>
      <c r="D8" s="17">
        <v>403.11</v>
      </c>
      <c r="E8" s="17">
        <v>391.62</v>
      </c>
      <c r="F8" s="18">
        <v>399.16</v>
      </c>
      <c r="G8" s="15">
        <f>F8/E8*100-100</f>
        <v>1.9253357846892527</v>
      </c>
      <c r="H8" s="15">
        <f>(F8/B8-1)*100</f>
        <v>-1.4225032105107172</v>
      </c>
    </row>
    <row r="9" spans="1:8" x14ac:dyDescent="0.3">
      <c r="A9" s="19" t="s">
        <v>13</v>
      </c>
      <c r="B9" s="20">
        <v>414.31</v>
      </c>
      <c r="C9" s="21">
        <v>399.46</v>
      </c>
      <c r="D9" s="21">
        <v>405.61</v>
      </c>
      <c r="E9" s="21">
        <v>402.71</v>
      </c>
      <c r="F9" s="22">
        <v>404.65</v>
      </c>
      <c r="G9" s="23">
        <f>F9/E9*100-100</f>
        <v>0.48173623699436519</v>
      </c>
      <c r="H9" s="24">
        <f>(F9/B9-1)*100</f>
        <v>-2.3315874586662177</v>
      </c>
    </row>
    <row r="10" spans="1:8" x14ac:dyDescent="0.3">
      <c r="A10" s="11" t="s">
        <v>14</v>
      </c>
      <c r="B10" s="25" t="s">
        <v>15</v>
      </c>
      <c r="C10" s="17" t="s">
        <v>16</v>
      </c>
      <c r="D10" s="17" t="s">
        <v>16</v>
      </c>
      <c r="E10" s="17" t="s">
        <v>15</v>
      </c>
      <c r="F10" s="18" t="s">
        <v>15</v>
      </c>
      <c r="G10" s="15" t="s">
        <v>16</v>
      </c>
      <c r="H10" s="15" t="s">
        <v>16</v>
      </c>
    </row>
    <row r="11" spans="1:8" x14ac:dyDescent="0.3">
      <c r="A11" s="11" t="s">
        <v>17</v>
      </c>
      <c r="B11" s="26">
        <v>409.66</v>
      </c>
      <c r="C11" s="17">
        <v>405.55</v>
      </c>
      <c r="D11" s="17">
        <v>384.18</v>
      </c>
      <c r="E11" s="17">
        <v>384.97</v>
      </c>
      <c r="F11" s="18">
        <v>403.15</v>
      </c>
      <c r="G11" s="15">
        <f>F11/E11*100-100</f>
        <v>4.7224459048756984</v>
      </c>
      <c r="H11" s="15">
        <f>(F11/B11-1)*100</f>
        <v>-1.5891226871063924</v>
      </c>
    </row>
    <row r="12" spans="1:8" x14ac:dyDescent="0.3">
      <c r="A12" s="11" t="s">
        <v>18</v>
      </c>
      <c r="B12" s="26">
        <v>388.64</v>
      </c>
      <c r="C12" s="17">
        <v>390.96</v>
      </c>
      <c r="D12" s="17">
        <v>389.86</v>
      </c>
      <c r="E12" s="17">
        <v>393.86</v>
      </c>
      <c r="F12" s="18">
        <v>386.54</v>
      </c>
      <c r="G12" s="15">
        <f>F12/E12*100-100</f>
        <v>-1.8585284111105551</v>
      </c>
      <c r="H12" s="15">
        <f>(F12/B12-1)*100</f>
        <v>-0.54034582132563846</v>
      </c>
    </row>
    <row r="13" spans="1:8" x14ac:dyDescent="0.3">
      <c r="A13" s="19" t="s">
        <v>19</v>
      </c>
      <c r="B13" s="27">
        <v>400.29</v>
      </c>
      <c r="C13" s="28">
        <v>399.06</v>
      </c>
      <c r="D13" s="28">
        <v>387.5</v>
      </c>
      <c r="E13" s="28">
        <v>390.28</v>
      </c>
      <c r="F13" s="29">
        <v>394.15</v>
      </c>
      <c r="G13" s="23">
        <f>F13/E13*100-100</f>
        <v>0.99159577739058591</v>
      </c>
      <c r="H13" s="24">
        <f>(F13/B13-1)*100</f>
        <v>-1.5338879312498555</v>
      </c>
    </row>
    <row r="14" spans="1:8" x14ac:dyDescent="0.3">
      <c r="A14" s="11" t="s">
        <v>20</v>
      </c>
      <c r="B14" s="26">
        <v>354.28</v>
      </c>
      <c r="C14" s="17">
        <v>347.95</v>
      </c>
      <c r="D14" s="17">
        <v>325.95999999999998</v>
      </c>
      <c r="E14" s="17">
        <v>355.03</v>
      </c>
      <c r="F14" s="18">
        <v>337.71</v>
      </c>
      <c r="G14" s="30">
        <f>F14/E14*100-100</f>
        <v>-4.8784609751288599</v>
      </c>
      <c r="H14" s="30">
        <f>(F14/B14-1)*100</f>
        <v>-4.6770915659929972</v>
      </c>
    </row>
    <row r="15" spans="1:8" x14ac:dyDescent="0.3">
      <c r="A15" s="11" t="s">
        <v>21</v>
      </c>
      <c r="B15" s="26">
        <v>391.74</v>
      </c>
      <c r="C15" s="31">
        <v>378.73</v>
      </c>
      <c r="D15" s="31">
        <v>369.36</v>
      </c>
      <c r="E15" s="31">
        <v>366.03</v>
      </c>
      <c r="F15" s="32">
        <v>379.42</v>
      </c>
      <c r="G15" s="15">
        <f t="shared" ref="G15:G23" si="0">F15/E15*100-100</f>
        <v>3.658170095347387</v>
      </c>
      <c r="H15" s="15">
        <f>(F15/B15-1)*100</f>
        <v>-3.1449430744881823</v>
      </c>
    </row>
    <row r="16" spans="1:8" x14ac:dyDescent="0.3">
      <c r="A16" s="11" t="s">
        <v>22</v>
      </c>
      <c r="B16" s="26">
        <v>392.07</v>
      </c>
      <c r="C16" s="17">
        <v>391.25</v>
      </c>
      <c r="D16" s="17">
        <v>376.17</v>
      </c>
      <c r="E16" s="17">
        <v>370.92</v>
      </c>
      <c r="F16" s="18">
        <v>384.41</v>
      </c>
      <c r="G16" s="15">
        <f t="shared" si="0"/>
        <v>3.6369028361910978</v>
      </c>
      <c r="H16" s="15">
        <f t="shared" ref="H16:H20" si="1">(F16/B16-1)*100</f>
        <v>-1.9537327518045156</v>
      </c>
    </row>
    <row r="17" spans="1:8" x14ac:dyDescent="0.3">
      <c r="A17" s="19" t="s">
        <v>23</v>
      </c>
      <c r="B17" s="27">
        <v>389.16</v>
      </c>
      <c r="C17" s="28">
        <v>379.66</v>
      </c>
      <c r="D17" s="28">
        <v>370.82</v>
      </c>
      <c r="E17" s="28">
        <v>367.68</v>
      </c>
      <c r="F17" s="29">
        <v>378.69</v>
      </c>
      <c r="G17" s="23">
        <f t="shared" si="0"/>
        <v>2.9944516971279285</v>
      </c>
      <c r="H17" s="24">
        <f t="shared" si="1"/>
        <v>-2.6904101140919012</v>
      </c>
    </row>
    <row r="18" spans="1:8" x14ac:dyDescent="0.3">
      <c r="A18" s="11" t="s">
        <v>24</v>
      </c>
      <c r="B18" s="26">
        <v>293.95999999999998</v>
      </c>
      <c r="C18" s="17">
        <v>289.26</v>
      </c>
      <c r="D18" s="17">
        <v>209.25</v>
      </c>
      <c r="E18" s="17">
        <v>276.57</v>
      </c>
      <c r="F18" s="18" t="s">
        <v>15</v>
      </c>
      <c r="G18" s="30" t="s">
        <v>16</v>
      </c>
      <c r="H18" s="30" t="s">
        <v>16</v>
      </c>
    </row>
    <row r="19" spans="1:8" x14ac:dyDescent="0.3">
      <c r="A19" s="11" t="s">
        <v>25</v>
      </c>
      <c r="B19" s="26">
        <v>354.78</v>
      </c>
      <c r="C19" s="31">
        <v>298.85000000000002</v>
      </c>
      <c r="D19" s="31">
        <v>303.7</v>
      </c>
      <c r="E19" s="31">
        <v>302.68</v>
      </c>
      <c r="F19" s="32">
        <v>323.85000000000002</v>
      </c>
      <c r="G19" s="15">
        <f t="shared" si="0"/>
        <v>6.9941852781815896</v>
      </c>
      <c r="H19" s="15">
        <f t="shared" si="1"/>
        <v>-8.7180788094029964</v>
      </c>
    </row>
    <row r="20" spans="1:8" x14ac:dyDescent="0.3">
      <c r="A20" s="19" t="s">
        <v>26</v>
      </c>
      <c r="B20" s="33">
        <v>360.53</v>
      </c>
      <c r="C20" s="34">
        <v>311.45999999999998</v>
      </c>
      <c r="D20" s="34">
        <v>310.63</v>
      </c>
      <c r="E20" s="34">
        <v>320.14</v>
      </c>
      <c r="F20" s="35">
        <v>325.36</v>
      </c>
      <c r="G20" s="23">
        <f t="shared" si="0"/>
        <v>1.6305366402199013</v>
      </c>
      <c r="H20" s="24">
        <f t="shared" si="1"/>
        <v>-9.7550827947743493</v>
      </c>
    </row>
    <row r="21" spans="1:8" x14ac:dyDescent="0.3">
      <c r="A21" s="36" t="s">
        <v>27</v>
      </c>
      <c r="B21" s="37">
        <v>390.47</v>
      </c>
      <c r="C21" s="37">
        <v>384.96</v>
      </c>
      <c r="D21" s="37">
        <v>374.32</v>
      </c>
      <c r="E21" s="37">
        <v>374.96</v>
      </c>
      <c r="F21" s="37">
        <v>380.51</v>
      </c>
      <c r="G21" s="38">
        <f t="shared" si="0"/>
        <v>1.480157883507573</v>
      </c>
      <c r="H21" s="39">
        <f>F21/B21*100-100</f>
        <v>-2.5507721463876862</v>
      </c>
    </row>
    <row r="22" spans="1:8" x14ac:dyDescent="0.3">
      <c r="A22" s="40" t="s">
        <v>28</v>
      </c>
      <c r="B22" s="40"/>
      <c r="C22" s="40"/>
      <c r="D22" s="40"/>
      <c r="E22" s="40"/>
      <c r="F22" s="40"/>
      <c r="G22" s="40"/>
      <c r="H22" s="40"/>
    </row>
    <row r="23" spans="1:8" x14ac:dyDescent="0.3">
      <c r="A23" s="41" t="s">
        <v>11</v>
      </c>
      <c r="B23" s="42">
        <v>406.21</v>
      </c>
      <c r="C23" s="43" t="s">
        <v>15</v>
      </c>
      <c r="D23" s="43" t="s">
        <v>15</v>
      </c>
      <c r="E23" s="43">
        <v>382.99</v>
      </c>
      <c r="F23" s="44">
        <v>381.48</v>
      </c>
      <c r="G23" s="15">
        <f t="shared" si="0"/>
        <v>-0.39426616882947485</v>
      </c>
      <c r="H23" s="45">
        <f t="shared" ref="H23" si="2">F23/B23*100-100</f>
        <v>-6.087984047660072</v>
      </c>
    </row>
    <row r="24" spans="1:8" x14ac:dyDescent="0.3">
      <c r="A24" s="41" t="s">
        <v>12</v>
      </c>
      <c r="B24" s="25" t="s">
        <v>15</v>
      </c>
      <c r="C24" s="46" t="s">
        <v>15</v>
      </c>
      <c r="D24" s="46">
        <v>418.8</v>
      </c>
      <c r="E24" s="46" t="s">
        <v>15</v>
      </c>
      <c r="F24" s="47" t="s">
        <v>15</v>
      </c>
      <c r="G24" s="15" t="s">
        <v>16</v>
      </c>
      <c r="H24" s="48" t="s">
        <v>16</v>
      </c>
    </row>
    <row r="25" spans="1:8" x14ac:dyDescent="0.3">
      <c r="A25" s="19" t="s">
        <v>13</v>
      </c>
      <c r="B25" s="49">
        <v>394.22</v>
      </c>
      <c r="C25" s="50">
        <v>385.59</v>
      </c>
      <c r="D25" s="50">
        <v>408.19</v>
      </c>
      <c r="E25" s="50">
        <v>369.22</v>
      </c>
      <c r="F25" s="51">
        <v>384.9</v>
      </c>
      <c r="G25" s="24">
        <f>F25/E25*100-100</f>
        <v>4.2467905313904737</v>
      </c>
      <c r="H25" s="52">
        <f t="shared" ref="H25:H33" si="3">F25/B25*100-100</f>
        <v>-2.364162142965867</v>
      </c>
    </row>
    <row r="26" spans="1:8" x14ac:dyDescent="0.3">
      <c r="A26" s="11" t="s">
        <v>14</v>
      </c>
      <c r="B26" s="26" t="s">
        <v>15</v>
      </c>
      <c r="C26" s="46" t="s">
        <v>15</v>
      </c>
      <c r="D26" s="46" t="s">
        <v>15</v>
      </c>
      <c r="E26" s="46" t="s">
        <v>15</v>
      </c>
      <c r="F26" s="47" t="s">
        <v>15</v>
      </c>
      <c r="G26" s="15" t="s">
        <v>16</v>
      </c>
      <c r="H26" s="48" t="s">
        <v>16</v>
      </c>
    </row>
    <row r="27" spans="1:8" x14ac:dyDescent="0.3">
      <c r="A27" s="11" t="s">
        <v>17</v>
      </c>
      <c r="B27" s="25">
        <v>404.45</v>
      </c>
      <c r="C27" s="46">
        <v>385.68</v>
      </c>
      <c r="D27" s="46" t="s">
        <v>15</v>
      </c>
      <c r="E27" s="46">
        <v>364.7</v>
      </c>
      <c r="F27" s="47">
        <v>388.86</v>
      </c>
      <c r="G27" s="15">
        <f t="shared" ref="G27" si="4">F27/E27*100-100</f>
        <v>6.6246229777899686</v>
      </c>
      <c r="H27" s="45">
        <f t="shared" si="3"/>
        <v>-3.8546173816293674</v>
      </c>
    </row>
    <row r="28" spans="1:8" x14ac:dyDescent="0.3">
      <c r="A28" s="11" t="s">
        <v>18</v>
      </c>
      <c r="B28" s="25">
        <v>367.59</v>
      </c>
      <c r="C28" s="46">
        <v>373.73</v>
      </c>
      <c r="D28" s="46">
        <v>427.46</v>
      </c>
      <c r="E28" s="46" t="s">
        <v>15</v>
      </c>
      <c r="F28" s="47" t="s">
        <v>15</v>
      </c>
      <c r="G28" s="15" t="s">
        <v>16</v>
      </c>
      <c r="H28" s="48" t="s">
        <v>16</v>
      </c>
    </row>
    <row r="29" spans="1:8" x14ac:dyDescent="0.3">
      <c r="A29" s="19" t="s">
        <v>19</v>
      </c>
      <c r="B29" s="49">
        <v>387.59</v>
      </c>
      <c r="C29" s="23">
        <v>377.49</v>
      </c>
      <c r="D29" s="23">
        <v>404.29</v>
      </c>
      <c r="E29" s="23">
        <v>363.05</v>
      </c>
      <c r="F29" s="53">
        <v>378.68</v>
      </c>
      <c r="G29" s="23">
        <f>F29/E29*100-100</f>
        <v>4.305192122297214</v>
      </c>
      <c r="H29" s="52">
        <f t="shared" si="3"/>
        <v>-2.2988209190123428</v>
      </c>
    </row>
    <row r="30" spans="1:8" x14ac:dyDescent="0.3">
      <c r="A30" s="11" t="s">
        <v>20</v>
      </c>
      <c r="B30" s="25" t="s">
        <v>15</v>
      </c>
      <c r="C30" s="46" t="s">
        <v>15</v>
      </c>
      <c r="D30" s="46">
        <v>330.42</v>
      </c>
      <c r="E30" s="46">
        <v>354.86</v>
      </c>
      <c r="F30" s="47">
        <v>343.41</v>
      </c>
      <c r="G30" s="30">
        <f t="shared" ref="G30:G32" si="5">F30/E30*100-100</f>
        <v>-3.2266245843431136</v>
      </c>
      <c r="H30" s="45" t="s">
        <v>16</v>
      </c>
    </row>
    <row r="31" spans="1:8" x14ac:dyDescent="0.3">
      <c r="A31" s="11" t="s">
        <v>21</v>
      </c>
      <c r="B31" s="26">
        <v>379.02</v>
      </c>
      <c r="C31" s="31" t="s">
        <v>15</v>
      </c>
      <c r="D31" s="31">
        <v>360.15</v>
      </c>
      <c r="E31" s="31">
        <v>367.09</v>
      </c>
      <c r="F31" s="32">
        <v>372.75</v>
      </c>
      <c r="G31" s="30">
        <f t="shared" si="5"/>
        <v>1.5418562205453696</v>
      </c>
      <c r="H31" s="45">
        <f t="shared" si="3"/>
        <v>-1.6542662656324154</v>
      </c>
    </row>
    <row r="32" spans="1:8" x14ac:dyDescent="0.3">
      <c r="A32" s="11" t="s">
        <v>22</v>
      </c>
      <c r="B32" s="25" t="s">
        <v>15</v>
      </c>
      <c r="C32" s="46">
        <v>371.51</v>
      </c>
      <c r="D32" s="46">
        <v>360.78</v>
      </c>
      <c r="E32" s="46">
        <v>369.92</v>
      </c>
      <c r="F32" s="47">
        <v>393.29</v>
      </c>
      <c r="G32" s="15">
        <f t="shared" si="5"/>
        <v>6.3175821799307954</v>
      </c>
      <c r="H32" s="48" t="s">
        <v>16</v>
      </c>
    </row>
    <row r="33" spans="1:8" x14ac:dyDescent="0.3">
      <c r="A33" s="19" t="s">
        <v>23</v>
      </c>
      <c r="B33" s="27">
        <v>374.7</v>
      </c>
      <c r="C33" s="28">
        <v>366.32</v>
      </c>
      <c r="D33" s="28">
        <v>357.93</v>
      </c>
      <c r="E33" s="28">
        <v>366.64</v>
      </c>
      <c r="F33" s="29">
        <v>373.71</v>
      </c>
      <c r="G33" s="23">
        <f>F33/E33*100-100</f>
        <v>1.9283220597861686</v>
      </c>
      <c r="H33" s="52">
        <f t="shared" si="3"/>
        <v>-0.26421136909527831</v>
      </c>
    </row>
    <row r="34" spans="1:8" x14ac:dyDescent="0.3">
      <c r="A34" s="11" t="s">
        <v>24</v>
      </c>
      <c r="B34" s="26" t="s">
        <v>15</v>
      </c>
      <c r="C34" s="46" t="s">
        <v>15</v>
      </c>
      <c r="D34" s="46" t="s">
        <v>15</v>
      </c>
      <c r="E34" s="46" t="s">
        <v>16</v>
      </c>
      <c r="F34" s="47">
        <v>289.41000000000003</v>
      </c>
      <c r="G34" s="30" t="s">
        <v>16</v>
      </c>
      <c r="H34" s="52" t="s">
        <v>16</v>
      </c>
    </row>
    <row r="35" spans="1:8" x14ac:dyDescent="0.3">
      <c r="A35" s="11" t="s">
        <v>25</v>
      </c>
      <c r="B35" s="26" t="s">
        <v>15</v>
      </c>
      <c r="C35" s="46" t="s">
        <v>15</v>
      </c>
      <c r="D35" s="46" t="s">
        <v>15</v>
      </c>
      <c r="E35" s="46" t="s">
        <v>15</v>
      </c>
      <c r="F35" s="47">
        <v>354.26</v>
      </c>
      <c r="G35" s="15" t="s">
        <v>16</v>
      </c>
      <c r="H35" s="45" t="s">
        <v>16</v>
      </c>
    </row>
    <row r="36" spans="1:8" x14ac:dyDescent="0.3">
      <c r="A36" s="19" t="s">
        <v>26</v>
      </c>
      <c r="B36" s="33" t="s">
        <v>15</v>
      </c>
      <c r="C36" s="54" t="s">
        <v>15</v>
      </c>
      <c r="D36" s="55">
        <v>305.61</v>
      </c>
      <c r="E36" s="54" t="s">
        <v>15</v>
      </c>
      <c r="F36" s="56">
        <v>325.18</v>
      </c>
      <c r="G36" s="23" t="s">
        <v>16</v>
      </c>
      <c r="H36" s="48" t="s">
        <v>16</v>
      </c>
    </row>
    <row r="37" spans="1:8" x14ac:dyDescent="0.3">
      <c r="A37" s="57" t="s">
        <v>27</v>
      </c>
      <c r="B37" s="58">
        <v>376.49</v>
      </c>
      <c r="C37" s="58">
        <v>372.98</v>
      </c>
      <c r="D37" s="58">
        <v>370.97</v>
      </c>
      <c r="E37" s="58">
        <v>363.76</v>
      </c>
      <c r="F37" s="58">
        <v>371.53</v>
      </c>
      <c r="G37" s="59">
        <f>F37/E37*100-100</f>
        <v>2.1360237519243412</v>
      </c>
      <c r="H37" s="39">
        <f>F37/B37*100-100</f>
        <v>-1.3174320699089037</v>
      </c>
    </row>
    <row r="38" spans="1:8" x14ac:dyDescent="0.3">
      <c r="A38" s="40" t="s">
        <v>29</v>
      </c>
      <c r="B38" s="40"/>
      <c r="C38" s="40"/>
      <c r="D38" s="40"/>
      <c r="E38" s="40"/>
      <c r="F38" s="40"/>
      <c r="G38" s="40"/>
      <c r="H38" s="40"/>
    </row>
    <row r="39" spans="1:8" x14ac:dyDescent="0.3">
      <c r="A39" s="41" t="s">
        <v>12</v>
      </c>
      <c r="B39" s="60" t="s">
        <v>15</v>
      </c>
      <c r="C39" s="13" t="s">
        <v>15</v>
      </c>
      <c r="D39" s="13" t="s">
        <v>15</v>
      </c>
      <c r="E39" s="13" t="s">
        <v>15</v>
      </c>
      <c r="F39" s="14">
        <v>377.14</v>
      </c>
      <c r="G39" s="45" t="s">
        <v>16</v>
      </c>
      <c r="H39" s="13" t="s">
        <v>16</v>
      </c>
    </row>
    <row r="40" spans="1:8" x14ac:dyDescent="0.3">
      <c r="A40" s="41" t="s">
        <v>30</v>
      </c>
      <c r="B40" s="26" t="s">
        <v>16</v>
      </c>
      <c r="C40" s="17" t="s">
        <v>15</v>
      </c>
      <c r="D40" s="17" t="s">
        <v>15</v>
      </c>
      <c r="E40" s="17" t="s">
        <v>15</v>
      </c>
      <c r="F40" s="18" t="s">
        <v>15</v>
      </c>
      <c r="G40" s="48" t="s">
        <v>16</v>
      </c>
      <c r="H40" s="48" t="s">
        <v>16</v>
      </c>
    </row>
    <row r="41" spans="1:8" x14ac:dyDescent="0.3">
      <c r="A41" s="61" t="s">
        <v>13</v>
      </c>
      <c r="B41" s="26" t="s">
        <v>15</v>
      </c>
      <c r="C41" s="17" t="s">
        <v>15</v>
      </c>
      <c r="D41" s="17" t="s">
        <v>15</v>
      </c>
      <c r="E41" s="17" t="s">
        <v>15</v>
      </c>
      <c r="F41" s="62">
        <v>383.74</v>
      </c>
      <c r="G41" s="63" t="s">
        <v>16</v>
      </c>
      <c r="H41" s="24" t="s">
        <v>16</v>
      </c>
    </row>
    <row r="42" spans="1:8" x14ac:dyDescent="0.3">
      <c r="A42" s="41" t="s">
        <v>17</v>
      </c>
      <c r="B42" s="64" t="s">
        <v>15</v>
      </c>
      <c r="C42" s="17">
        <v>304.7</v>
      </c>
      <c r="D42" s="17">
        <v>364.4</v>
      </c>
      <c r="E42" s="17" t="s">
        <v>15</v>
      </c>
      <c r="F42" s="18" t="s">
        <v>15</v>
      </c>
      <c r="G42" s="48" t="s">
        <v>16</v>
      </c>
      <c r="H42" s="45" t="s">
        <v>16</v>
      </c>
    </row>
    <row r="43" spans="1:8" x14ac:dyDescent="0.3">
      <c r="A43" s="11" t="s">
        <v>18</v>
      </c>
      <c r="B43" s="65">
        <v>368.95</v>
      </c>
      <c r="C43" s="31">
        <v>351.07</v>
      </c>
      <c r="D43" s="31">
        <v>367.5</v>
      </c>
      <c r="E43" s="31">
        <v>348.98</v>
      </c>
      <c r="F43" s="32">
        <v>352.78</v>
      </c>
      <c r="G43" s="48">
        <f>F43/E43*100-100</f>
        <v>1.0888876153360911</v>
      </c>
      <c r="H43" s="45">
        <f>F43/B43*100-100</f>
        <v>-4.3827076839680217</v>
      </c>
    </row>
    <row r="44" spans="1:8" x14ac:dyDescent="0.3">
      <c r="A44" s="11" t="s">
        <v>31</v>
      </c>
      <c r="B44" s="65">
        <v>355.5</v>
      </c>
      <c r="C44" s="17">
        <v>350.87</v>
      </c>
      <c r="D44" s="17">
        <v>335.05</v>
      </c>
      <c r="E44" s="17">
        <v>329.05</v>
      </c>
      <c r="F44" s="18" t="s">
        <v>15</v>
      </c>
      <c r="G44" s="48" t="s">
        <v>16</v>
      </c>
      <c r="H44" s="45" t="s">
        <v>16</v>
      </c>
    </row>
    <row r="45" spans="1:8" x14ac:dyDescent="0.3">
      <c r="A45" s="11" t="s">
        <v>32</v>
      </c>
      <c r="B45" s="26" t="s">
        <v>16</v>
      </c>
      <c r="C45" s="17">
        <v>357.54</v>
      </c>
      <c r="D45" s="17" t="s">
        <v>15</v>
      </c>
      <c r="E45" s="17" t="s">
        <v>15</v>
      </c>
      <c r="F45" s="18" t="s">
        <v>16</v>
      </c>
      <c r="G45" s="48" t="s">
        <v>16</v>
      </c>
      <c r="H45" s="45" t="s">
        <v>16</v>
      </c>
    </row>
    <row r="46" spans="1:8" x14ac:dyDescent="0.3">
      <c r="A46" s="19" t="s">
        <v>19</v>
      </c>
      <c r="B46" s="66">
        <v>366.83</v>
      </c>
      <c r="C46" s="28">
        <v>346.66</v>
      </c>
      <c r="D46" s="28">
        <v>360.01</v>
      </c>
      <c r="E46" s="28">
        <v>340.78</v>
      </c>
      <c r="F46" s="29">
        <v>346.69</v>
      </c>
      <c r="G46" s="63">
        <f>F46/E46*100-100</f>
        <v>1.7342567052057092</v>
      </c>
      <c r="H46" s="52">
        <f t="shared" ref="H46:H57" si="6">F46/B46*100-100</f>
        <v>-5.4902816018319101</v>
      </c>
    </row>
    <row r="47" spans="1:8" x14ac:dyDescent="0.3">
      <c r="A47" s="11" t="s">
        <v>20</v>
      </c>
      <c r="B47" s="26" t="s">
        <v>15</v>
      </c>
      <c r="C47" s="17">
        <v>300.83</v>
      </c>
      <c r="D47" s="17">
        <v>318.99</v>
      </c>
      <c r="E47" s="17" t="s">
        <v>15</v>
      </c>
      <c r="F47" s="18" t="s">
        <v>15</v>
      </c>
      <c r="G47" s="45" t="s">
        <v>16</v>
      </c>
      <c r="H47" s="45" t="s">
        <v>16</v>
      </c>
    </row>
    <row r="48" spans="1:8" x14ac:dyDescent="0.3">
      <c r="A48" s="11" t="s">
        <v>21</v>
      </c>
      <c r="B48" s="65">
        <v>364.43</v>
      </c>
      <c r="C48" s="31">
        <v>318.7</v>
      </c>
      <c r="D48" s="31">
        <v>328.5</v>
      </c>
      <c r="E48" s="31">
        <v>321.08</v>
      </c>
      <c r="F48" s="32">
        <v>329.88</v>
      </c>
      <c r="G48" s="48">
        <f>F48/E48*100-100</f>
        <v>2.7407499688551127</v>
      </c>
      <c r="H48" s="45">
        <f t="shared" si="6"/>
        <v>-9.4805586806794224</v>
      </c>
    </row>
    <row r="49" spans="1:8" x14ac:dyDescent="0.3">
      <c r="A49" s="11" t="s">
        <v>22</v>
      </c>
      <c r="B49" s="65">
        <v>378.86</v>
      </c>
      <c r="C49" s="31">
        <v>340.65</v>
      </c>
      <c r="D49" s="31">
        <v>336.72</v>
      </c>
      <c r="E49" s="31">
        <v>342.33</v>
      </c>
      <c r="F49" s="32">
        <v>345.1</v>
      </c>
      <c r="G49" s="48">
        <f>F49/E49*100-100</f>
        <v>0.80916075132182641</v>
      </c>
      <c r="H49" s="45">
        <f t="shared" si="6"/>
        <v>-8.9109433563849336</v>
      </c>
    </row>
    <row r="50" spans="1:8" x14ac:dyDescent="0.3">
      <c r="A50" s="11" t="s">
        <v>33</v>
      </c>
      <c r="B50" s="65">
        <v>361.38</v>
      </c>
      <c r="C50" s="31">
        <v>337</v>
      </c>
      <c r="D50" s="17" t="s">
        <v>15</v>
      </c>
      <c r="E50" s="17">
        <v>338.79</v>
      </c>
      <c r="F50" s="18">
        <v>338.23</v>
      </c>
      <c r="G50" s="48">
        <f>F50/E50*100-100</f>
        <v>-0.1652941350098871</v>
      </c>
      <c r="H50" s="45">
        <f t="shared" si="6"/>
        <v>-6.4059992251923177</v>
      </c>
    </row>
    <row r="51" spans="1:8" x14ac:dyDescent="0.3">
      <c r="A51" s="11" t="s">
        <v>34</v>
      </c>
      <c r="B51" s="26" t="s">
        <v>16</v>
      </c>
      <c r="C51" s="17" t="s">
        <v>15</v>
      </c>
      <c r="D51" s="17" t="s">
        <v>15</v>
      </c>
      <c r="E51" s="17" t="s">
        <v>15</v>
      </c>
      <c r="F51" s="18" t="s">
        <v>15</v>
      </c>
      <c r="G51" s="48" t="s">
        <v>16</v>
      </c>
      <c r="H51" s="45" t="s">
        <v>16</v>
      </c>
    </row>
    <row r="52" spans="1:8" x14ac:dyDescent="0.3">
      <c r="A52" s="19" t="s">
        <v>23</v>
      </c>
      <c r="B52" s="27">
        <v>372.66</v>
      </c>
      <c r="C52" s="28">
        <v>333.74</v>
      </c>
      <c r="D52" s="28">
        <v>334.93</v>
      </c>
      <c r="E52" s="28">
        <v>337.4</v>
      </c>
      <c r="F52" s="29">
        <v>340.95</v>
      </c>
      <c r="G52" s="63">
        <f>F52/E52*100-100</f>
        <v>1.0521636040308238</v>
      </c>
      <c r="H52" s="52">
        <f>F52/B52*100-100</f>
        <v>-8.5090967638061556</v>
      </c>
    </row>
    <row r="53" spans="1:8" x14ac:dyDescent="0.3">
      <c r="A53" s="11" t="s">
        <v>24</v>
      </c>
      <c r="B53" s="26">
        <v>286.48</v>
      </c>
      <c r="C53" s="31">
        <v>231.57</v>
      </c>
      <c r="D53" s="31">
        <v>248.42</v>
      </c>
      <c r="E53" s="31">
        <v>238.54</v>
      </c>
      <c r="F53" s="32">
        <v>242.43</v>
      </c>
      <c r="G53" s="48">
        <f t="shared" ref="G53:G57" si="7">F53/E53*100-100</f>
        <v>1.6307537519912927</v>
      </c>
      <c r="H53" s="45">
        <f t="shared" si="6"/>
        <v>-15.376291538676341</v>
      </c>
    </row>
    <row r="54" spans="1:8" x14ac:dyDescent="0.3">
      <c r="A54" s="11" t="s">
        <v>25</v>
      </c>
      <c r="B54" s="26">
        <v>320.82</v>
      </c>
      <c r="C54" s="31">
        <v>276.66000000000003</v>
      </c>
      <c r="D54" s="31">
        <v>277.62</v>
      </c>
      <c r="E54" s="31">
        <v>269.8</v>
      </c>
      <c r="F54" s="32">
        <v>271.7</v>
      </c>
      <c r="G54" s="48">
        <f t="shared" si="7"/>
        <v>0.70422535211267245</v>
      </c>
      <c r="H54" s="45">
        <f t="shared" si="6"/>
        <v>-15.310766161710617</v>
      </c>
    </row>
    <row r="55" spans="1:8" x14ac:dyDescent="0.3">
      <c r="A55" s="11" t="s">
        <v>35</v>
      </c>
      <c r="B55" s="26">
        <v>346.33</v>
      </c>
      <c r="C55" s="31">
        <v>287.58999999999997</v>
      </c>
      <c r="D55" s="31">
        <v>278.52</v>
      </c>
      <c r="E55" s="31">
        <v>284.14</v>
      </c>
      <c r="F55" s="32">
        <v>286.8</v>
      </c>
      <c r="G55" s="48">
        <f t="shared" si="7"/>
        <v>0.93615823185754721</v>
      </c>
      <c r="H55" s="45">
        <f t="shared" si="6"/>
        <v>-17.188808361966906</v>
      </c>
    </row>
    <row r="56" spans="1:8" x14ac:dyDescent="0.3">
      <c r="A56" s="19" t="s">
        <v>26</v>
      </c>
      <c r="B56" s="33">
        <v>318.93</v>
      </c>
      <c r="C56" s="28">
        <v>269.49</v>
      </c>
      <c r="D56" s="28">
        <v>273.67</v>
      </c>
      <c r="E56" s="28">
        <v>268.76</v>
      </c>
      <c r="F56" s="29">
        <v>271.75</v>
      </c>
      <c r="G56" s="63">
        <f t="shared" si="7"/>
        <v>1.1125167435630345</v>
      </c>
      <c r="H56" s="52">
        <f t="shared" si="6"/>
        <v>-14.793214812027728</v>
      </c>
    </row>
    <row r="57" spans="1:8" x14ac:dyDescent="0.3">
      <c r="A57" s="36" t="s">
        <v>27</v>
      </c>
      <c r="B57" s="58">
        <v>346.48</v>
      </c>
      <c r="C57" s="67">
        <v>310.99</v>
      </c>
      <c r="D57" s="67">
        <v>315.32</v>
      </c>
      <c r="E57" s="67">
        <v>311.14</v>
      </c>
      <c r="F57" s="67">
        <v>317.57</v>
      </c>
      <c r="G57" s="68">
        <f t="shared" si="7"/>
        <v>2.0665938162884885</v>
      </c>
      <c r="H57" s="39">
        <f t="shared" si="6"/>
        <v>-8.3439159547448725</v>
      </c>
    </row>
    <row r="58" spans="1:8" x14ac:dyDescent="0.3">
      <c r="A58" s="40" t="s">
        <v>36</v>
      </c>
      <c r="B58" s="40"/>
      <c r="C58" s="40"/>
      <c r="D58" s="40"/>
      <c r="E58" s="40"/>
      <c r="F58" s="40"/>
      <c r="G58" s="40"/>
      <c r="H58" s="40"/>
    </row>
    <row r="59" spans="1:8" x14ac:dyDescent="0.3">
      <c r="A59" s="41" t="s">
        <v>12</v>
      </c>
      <c r="B59" s="60" t="s">
        <v>15</v>
      </c>
      <c r="C59" s="69" t="s">
        <v>15</v>
      </c>
      <c r="D59" s="69">
        <v>400.53</v>
      </c>
      <c r="E59" s="69" t="s">
        <v>15</v>
      </c>
      <c r="F59" s="70">
        <v>385.52</v>
      </c>
      <c r="G59" s="48" t="s">
        <v>16</v>
      </c>
      <c r="H59" s="45" t="s">
        <v>16</v>
      </c>
    </row>
    <row r="60" spans="1:8" x14ac:dyDescent="0.3">
      <c r="A60" s="41" t="s">
        <v>30</v>
      </c>
      <c r="B60" s="26" t="s">
        <v>16</v>
      </c>
      <c r="C60" s="31" t="s">
        <v>15</v>
      </c>
      <c r="D60" s="31">
        <v>351.71</v>
      </c>
      <c r="E60" s="31" t="s">
        <v>15</v>
      </c>
      <c r="F60" s="32" t="s">
        <v>15</v>
      </c>
      <c r="G60" s="48"/>
      <c r="H60" s="45"/>
    </row>
    <row r="61" spans="1:8" x14ac:dyDescent="0.3">
      <c r="A61" s="71" t="s">
        <v>13</v>
      </c>
      <c r="B61" s="27">
        <v>441.05</v>
      </c>
      <c r="C61" s="31" t="s">
        <v>15</v>
      </c>
      <c r="D61" s="72">
        <v>386.46</v>
      </c>
      <c r="E61" s="31" t="s">
        <v>15</v>
      </c>
      <c r="F61" s="32">
        <v>379.25</v>
      </c>
      <c r="G61" s="52" t="s">
        <v>16</v>
      </c>
      <c r="H61" s="45">
        <f>F61/B61*100-100</f>
        <v>-14.012016778143064</v>
      </c>
    </row>
    <row r="62" spans="1:8" x14ac:dyDescent="0.3">
      <c r="A62" s="11" t="s">
        <v>17</v>
      </c>
      <c r="B62" s="26" t="s">
        <v>15</v>
      </c>
      <c r="C62" s="31">
        <v>352.22</v>
      </c>
      <c r="D62" s="31">
        <v>346.4</v>
      </c>
      <c r="E62" s="31">
        <v>360.21</v>
      </c>
      <c r="F62" s="32">
        <v>385.27</v>
      </c>
      <c r="G62" s="48">
        <f>F62/E62*100-100</f>
        <v>6.9570528302934349</v>
      </c>
      <c r="H62" s="45" t="s">
        <v>16</v>
      </c>
    </row>
    <row r="63" spans="1:8" x14ac:dyDescent="0.3">
      <c r="A63" s="11" t="s">
        <v>18</v>
      </c>
      <c r="B63" s="26">
        <v>376.38</v>
      </c>
      <c r="C63" s="31">
        <v>357.04</v>
      </c>
      <c r="D63" s="31">
        <v>380.76</v>
      </c>
      <c r="E63" s="31">
        <v>359.37</v>
      </c>
      <c r="F63" s="32">
        <v>382.03</v>
      </c>
      <c r="G63" s="48">
        <f>F63/E63*100-100</f>
        <v>6.3054790327517622</v>
      </c>
      <c r="H63" s="45">
        <f>F63/B63*100-100</f>
        <v>1.5011424624049994</v>
      </c>
    </row>
    <row r="64" spans="1:8" x14ac:dyDescent="0.3">
      <c r="A64" s="11" t="s">
        <v>31</v>
      </c>
      <c r="B64" s="26">
        <v>357.95</v>
      </c>
      <c r="C64" s="31">
        <v>382.87</v>
      </c>
      <c r="D64" s="31" t="s">
        <v>15</v>
      </c>
      <c r="E64" s="31">
        <v>379.91</v>
      </c>
      <c r="F64" s="32">
        <v>377.05</v>
      </c>
      <c r="G64" s="48">
        <f>F64/E64*100-100</f>
        <v>-0.75280987602327798</v>
      </c>
      <c r="H64" s="45">
        <f>F64/B64*100-100</f>
        <v>5.3359407738511067</v>
      </c>
    </row>
    <row r="65" spans="1:8" x14ac:dyDescent="0.3">
      <c r="A65" s="19" t="s">
        <v>19</v>
      </c>
      <c r="B65" s="73">
        <v>366.47</v>
      </c>
      <c r="C65" s="21">
        <v>365.22</v>
      </c>
      <c r="D65" s="21">
        <v>375.11</v>
      </c>
      <c r="E65" s="21">
        <v>366.28</v>
      </c>
      <c r="F65" s="22">
        <v>380.97</v>
      </c>
      <c r="G65" s="23">
        <f>F65/E65*100-100</f>
        <v>4.0105929889702026</v>
      </c>
      <c r="H65" s="63">
        <f>F65/B65*100-100</f>
        <v>3.9566676672033338</v>
      </c>
    </row>
    <row r="66" spans="1:8" x14ac:dyDescent="0.3">
      <c r="A66" s="11" t="s">
        <v>21</v>
      </c>
      <c r="B66" s="26">
        <v>352.39</v>
      </c>
      <c r="C66" s="31">
        <v>325.99</v>
      </c>
      <c r="D66" s="31">
        <v>330.08</v>
      </c>
      <c r="E66" s="31">
        <v>331.67</v>
      </c>
      <c r="F66" s="32">
        <v>321.45999999999998</v>
      </c>
      <c r="G66" s="15">
        <f t="shared" ref="G66:G72" si="8">F66/E66*100-100</f>
        <v>-3.0783610214972725</v>
      </c>
      <c r="H66" s="45">
        <f>F66/B66*100-100</f>
        <v>-8.7772070717103219</v>
      </c>
    </row>
    <row r="67" spans="1:8" x14ac:dyDescent="0.3">
      <c r="A67" s="11" t="s">
        <v>22</v>
      </c>
      <c r="B67" s="74">
        <v>375.9</v>
      </c>
      <c r="C67" s="75">
        <v>347.54</v>
      </c>
      <c r="D67" s="75">
        <v>355.37</v>
      </c>
      <c r="E67" s="75">
        <v>350.44</v>
      </c>
      <c r="F67" s="76">
        <v>356.64</v>
      </c>
      <c r="G67" s="15">
        <f t="shared" si="8"/>
        <v>1.7692044287181687</v>
      </c>
      <c r="H67" s="45">
        <f t="shared" ref="H67:H73" si="9">F67/B67*100-100</f>
        <v>-5.1237031125299382</v>
      </c>
    </row>
    <row r="68" spans="1:8" x14ac:dyDescent="0.3">
      <c r="A68" s="11" t="s">
        <v>33</v>
      </c>
      <c r="B68" s="26" t="s">
        <v>15</v>
      </c>
      <c r="C68" s="17">
        <v>372.87</v>
      </c>
      <c r="D68" s="17">
        <v>357</v>
      </c>
      <c r="E68" s="17">
        <v>354.63</v>
      </c>
      <c r="F68" s="18">
        <v>364.31</v>
      </c>
      <c r="G68" s="15">
        <f t="shared" si="8"/>
        <v>2.7296055043284611</v>
      </c>
      <c r="H68" s="45" t="s">
        <v>16</v>
      </c>
    </row>
    <row r="69" spans="1:8" x14ac:dyDescent="0.3">
      <c r="A69" s="19" t="s">
        <v>23</v>
      </c>
      <c r="B69" s="27">
        <v>366.47</v>
      </c>
      <c r="C69" s="28">
        <v>344.01</v>
      </c>
      <c r="D69" s="28">
        <v>350.35</v>
      </c>
      <c r="E69" s="28">
        <v>347.26</v>
      </c>
      <c r="F69" s="29">
        <v>350.74</v>
      </c>
      <c r="G69" s="23">
        <f t="shared" si="8"/>
        <v>1.0021309681506665</v>
      </c>
      <c r="H69" s="63">
        <f t="shared" si="9"/>
        <v>-4.2923022348350486</v>
      </c>
    </row>
    <row r="70" spans="1:8" x14ac:dyDescent="0.3">
      <c r="A70" s="11" t="s">
        <v>24</v>
      </c>
      <c r="B70" s="26">
        <v>277.14</v>
      </c>
      <c r="C70" s="28" t="s">
        <v>15</v>
      </c>
      <c r="D70" s="77">
        <v>244.58</v>
      </c>
      <c r="E70" s="28" t="s">
        <v>15</v>
      </c>
      <c r="F70" s="29">
        <v>217.8</v>
      </c>
      <c r="G70" s="30" t="s">
        <v>16</v>
      </c>
      <c r="H70" s="45">
        <f t="shared" si="9"/>
        <v>-21.411560943927242</v>
      </c>
    </row>
    <row r="71" spans="1:8" x14ac:dyDescent="0.3">
      <c r="A71" s="11" t="s">
        <v>25</v>
      </c>
      <c r="B71" s="26">
        <v>311.25</v>
      </c>
      <c r="C71" s="77">
        <v>282.62</v>
      </c>
      <c r="D71" s="77">
        <v>255.55</v>
      </c>
      <c r="E71" s="77">
        <v>270.64</v>
      </c>
      <c r="F71" s="78">
        <v>249.34</v>
      </c>
      <c r="G71" s="30">
        <f t="shared" si="8"/>
        <v>-7.8702335205438914</v>
      </c>
      <c r="H71" s="45">
        <f>F71/B71*100-100</f>
        <v>-19.89076305220884</v>
      </c>
    </row>
    <row r="72" spans="1:8" x14ac:dyDescent="0.3">
      <c r="A72" s="11" t="s">
        <v>35</v>
      </c>
      <c r="B72" s="26">
        <v>345.06</v>
      </c>
      <c r="C72" s="77">
        <v>292.56</v>
      </c>
      <c r="D72" s="77" t="s">
        <v>15</v>
      </c>
      <c r="E72" s="77">
        <v>304.17</v>
      </c>
      <c r="F72" s="78">
        <v>312.45999999999998</v>
      </c>
      <c r="G72" s="30">
        <f t="shared" si="8"/>
        <v>2.7254495841141306</v>
      </c>
      <c r="H72" s="45">
        <f>F72/B72*100-100</f>
        <v>-9.4476322958326193</v>
      </c>
    </row>
    <row r="73" spans="1:8" x14ac:dyDescent="0.3">
      <c r="A73" s="19" t="s">
        <v>26</v>
      </c>
      <c r="B73" s="79">
        <v>320.62</v>
      </c>
      <c r="C73" s="34">
        <v>288.39999999999998</v>
      </c>
      <c r="D73" s="34">
        <v>281.32</v>
      </c>
      <c r="E73" s="34">
        <v>285.82</v>
      </c>
      <c r="F73" s="35">
        <v>281.83</v>
      </c>
      <c r="G73" s="23">
        <f>F73/E73*100-100</f>
        <v>-1.3959834861101399</v>
      </c>
      <c r="H73" s="63">
        <f t="shared" si="9"/>
        <v>-12.098434283575571</v>
      </c>
    </row>
    <row r="74" spans="1:8" x14ac:dyDescent="0.3">
      <c r="A74" s="80" t="s">
        <v>27</v>
      </c>
      <c r="B74" s="81">
        <v>359.84</v>
      </c>
      <c r="C74" s="81">
        <v>342.01</v>
      </c>
      <c r="D74" s="81">
        <v>347.86</v>
      </c>
      <c r="E74" s="81">
        <v>343.57</v>
      </c>
      <c r="F74" s="81">
        <v>349.17</v>
      </c>
      <c r="G74" s="82">
        <f>F74/E74*100-100</f>
        <v>1.6299444072532623</v>
      </c>
      <c r="H74" s="83">
        <f>(F74/B74-1)*100</f>
        <v>-2.9652067585593467</v>
      </c>
    </row>
    <row r="75" spans="1:8" x14ac:dyDescent="0.3">
      <c r="A75" s="84" t="s">
        <v>37</v>
      </c>
      <c r="B75" s="85">
        <v>365.3</v>
      </c>
      <c r="C75" s="85">
        <v>340.2</v>
      </c>
      <c r="D75" s="85">
        <v>339.92</v>
      </c>
      <c r="E75" s="85">
        <v>337.85</v>
      </c>
      <c r="F75" s="85">
        <v>344.69</v>
      </c>
      <c r="G75" s="86">
        <f>F75/E75*100-100</f>
        <v>2.0245671155838352</v>
      </c>
      <c r="H75" s="87">
        <f>(F75/B75-1)*100</f>
        <v>-5.6419381330413358</v>
      </c>
    </row>
    <row r="76" spans="1:8" x14ac:dyDescent="0.3">
      <c r="A76" s="88"/>
      <c r="C76" s="88"/>
      <c r="D76" s="88"/>
      <c r="E76" s="88"/>
      <c r="F76" s="88"/>
      <c r="G76" s="88"/>
      <c r="H76" s="88"/>
    </row>
    <row r="77" spans="1:8" x14ac:dyDescent="0.3">
      <c r="A77" s="89" t="s">
        <v>38</v>
      </c>
      <c r="B77" s="89"/>
      <c r="C77" s="89"/>
      <c r="D77" s="89"/>
      <c r="E77" s="89"/>
      <c r="F77" s="89"/>
      <c r="G77" s="89"/>
      <c r="H77" s="90"/>
    </row>
    <row r="78" spans="1:8" x14ac:dyDescent="0.3">
      <c r="A78" s="91" t="s">
        <v>39</v>
      </c>
      <c r="B78" s="89"/>
      <c r="C78" s="89"/>
      <c r="D78" s="89"/>
      <c r="E78" s="89"/>
      <c r="F78" s="89"/>
      <c r="G78" s="89"/>
      <c r="H78" s="90"/>
    </row>
    <row r="79" spans="1:8" x14ac:dyDescent="0.3">
      <c r="A79" s="89" t="s">
        <v>40</v>
      </c>
      <c r="B79" s="89"/>
      <c r="C79" s="89"/>
      <c r="D79" s="89"/>
      <c r="E79" s="89"/>
      <c r="F79" s="89"/>
      <c r="G79" s="89"/>
      <c r="H79" s="90"/>
    </row>
    <row r="80" spans="1:8" x14ac:dyDescent="0.3">
      <c r="A80" s="89" t="s">
        <v>41</v>
      </c>
      <c r="B80" s="89"/>
      <c r="C80" s="89"/>
      <c r="D80" s="89"/>
      <c r="E80" s="89"/>
      <c r="F80" s="89"/>
      <c r="G80" s="89"/>
      <c r="H80" s="92"/>
    </row>
    <row r="81" spans="1:6" x14ac:dyDescent="0.3">
      <c r="A81" s="93"/>
      <c r="B81" s="28"/>
      <c r="C81" s="28"/>
      <c r="D81" s="28"/>
      <c r="E81" s="28"/>
    </row>
    <row r="82" spans="1:6" x14ac:dyDescent="0.3">
      <c r="A82" s="89"/>
      <c r="B82" s="94"/>
      <c r="C82" s="94"/>
      <c r="D82" s="94"/>
      <c r="E82" s="94"/>
      <c r="F82" s="95" t="s">
        <v>42</v>
      </c>
    </row>
    <row r="83" spans="1:6" x14ac:dyDescent="0.3">
      <c r="F83" s="95" t="s">
        <v>43</v>
      </c>
    </row>
  </sheetData>
  <mergeCells count="8">
    <mergeCell ref="A38:H38"/>
    <mergeCell ref="A58:H58"/>
    <mergeCell ref="A2:H2"/>
    <mergeCell ref="A4:A5"/>
    <mergeCell ref="C4:F4"/>
    <mergeCell ref="G4:H4"/>
    <mergeCell ref="A6:H6"/>
    <mergeCell ref="A22:H2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Jūratė Žukauskaitė</dc:creator>
  <cp:lastModifiedBy>Jūratė Žukauskaitė</cp:lastModifiedBy>
  <dcterms:created xsi:type="dcterms:W3CDTF">2024-02-14T08:27:44Z</dcterms:created>
  <dcterms:modified xsi:type="dcterms:W3CDTF">2024-02-14T08:28:15Z</dcterms:modified>
</cp:coreProperties>
</file>