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5\"/>
    </mc:Choice>
  </mc:AlternateContent>
  <xr:revisionPtr revIDLastSave="0" documentId="8_{1795BD68-E91A-42D9-AE32-12209AE12F34}" xr6:coauthVersionLast="47" xr6:coauthVersionMax="47" xr10:uidLastSave="{00000000-0000-0000-0000-000000000000}"/>
  <bookViews>
    <workbookView xWindow="1416" yWindow="720" windowWidth="21624" windowHeight="12240" xr2:uid="{186FFCBE-9DC5-42FC-B0CA-93683E8814A5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1" i="1"/>
  <c r="G71" i="1"/>
  <c r="H69" i="1"/>
  <c r="G69" i="1"/>
  <c r="H68" i="1"/>
  <c r="G68" i="1"/>
  <c r="H67" i="1"/>
  <c r="G67" i="1"/>
  <c r="H66" i="1"/>
  <c r="G66" i="1"/>
  <c r="H65" i="1"/>
  <c r="G65" i="1"/>
  <c r="H63" i="1"/>
  <c r="G63" i="1"/>
  <c r="G62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H49" i="1"/>
  <c r="G49" i="1"/>
  <c r="H48" i="1"/>
  <c r="G48" i="1"/>
  <c r="H46" i="1"/>
  <c r="G46" i="1"/>
  <c r="H44" i="1"/>
  <c r="G44" i="1"/>
  <c r="H43" i="1"/>
  <c r="G43" i="1"/>
  <c r="H37" i="1"/>
  <c r="G37" i="1"/>
  <c r="H33" i="1"/>
  <c r="G33" i="1"/>
  <c r="G32" i="1"/>
  <c r="H31" i="1"/>
  <c r="G31" i="1"/>
  <c r="G30" i="1"/>
  <c r="H29" i="1"/>
  <c r="G29" i="1"/>
  <c r="H27" i="1"/>
  <c r="G25" i="1"/>
  <c r="H21" i="1"/>
  <c r="G21" i="1"/>
  <c r="H20" i="1"/>
  <c r="G20" i="1"/>
  <c r="H19" i="1"/>
  <c r="G19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<sst xmlns="http://schemas.openxmlformats.org/spreadsheetml/2006/main" count="218" uniqueCount="44">
  <si>
    <t xml:space="preserve">Galvijų supirkimo kainos Lietuvos įmonėse 2024 m. 2–5 sav., EUR/100 kg skerdenų (be PVM)  </t>
  </si>
  <si>
    <t>Kategorija pagal
raumeningumą</t>
  </si>
  <si>
    <t>Pokytis %</t>
  </si>
  <si>
    <t>5 sav.
(01 30–02 05)</t>
  </si>
  <si>
    <t>2 sav.
(01 08–14)</t>
  </si>
  <si>
    <t>3 sav.
(01 15–21)</t>
  </si>
  <si>
    <t>4 sav.
(01 22–28 )</t>
  </si>
  <si>
    <t>5 sav.
(01 29–02 04 )</t>
  </si>
  <si>
    <t>savaitės*</t>
  </si>
  <si>
    <t>metų**</t>
  </si>
  <si>
    <t>Jauni buliai (A):</t>
  </si>
  <si>
    <t>U2</t>
  </si>
  <si>
    <t>U3</t>
  </si>
  <si>
    <t>●</t>
  </si>
  <si>
    <t>U</t>
  </si>
  <si>
    <t>R1</t>
  </si>
  <si>
    <t>-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</si>
  <si>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</si>
  <si>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</si>
  <si>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</si>
  <si>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</si>
  <si>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</si>
  <si>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</si>
  <si>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</si>
  <si>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</si>
  <si>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</si>
  <si>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</si>
  <si>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</si>
  <si>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</si>
  <si>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</si>
  <si>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</si>
  <si>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</si>
  <si>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</si>
  <si>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</si>
  <si>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</si>
  <si>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</si>
  <si>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</si>
  <si>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</si>
  <si>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</si>
  <si>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</si>
  <si>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5 savaitę su 2024 m. 4 savaite</t>
  </si>
  <si>
    <t>** lyginant 2024 m. 5 savaitę su 2023 m. 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</si>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</sst>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right" vertical="center" wrapText="1" indent="1"/>
    </xf>
    <xf numFmtId="2" fontId="6" fillId="0" borderId="10" xfId="1" applyNumberFormat="1" applyFont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3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2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12" fillId="0" borderId="12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0" fontId="2" fillId="2" borderId="17" xfId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right" vertical="center" wrapText="1" indent="1"/>
    </xf>
    <xf numFmtId="2" fontId="10" fillId="2" borderId="18" xfId="0" applyNumberFormat="1" applyFont="1" applyFill="1" applyBorder="1" applyAlignment="1">
      <alignment horizontal="right" vertical="center" indent="1"/>
    </xf>
    <xf numFmtId="2" fontId="10" fillId="2" borderId="19" xfId="0" applyNumberFormat="1" applyFont="1" applyFill="1" applyBorder="1" applyAlignment="1">
      <alignment horizontal="right" vertical="center" indent="1"/>
    </xf>
    <xf numFmtId="0" fontId="2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9" xfId="1" applyNumberFormat="1" applyFont="1" applyBorder="1" applyAlignment="1">
      <alignment horizontal="right" vertical="center" wrapText="1" indent="1"/>
    </xf>
    <xf numFmtId="0" fontId="6" fillId="0" borderId="10" xfId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7" fillId="0" borderId="12" xfId="0" quotePrefix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right" vertical="center" wrapText="1" indent="1"/>
    </xf>
    <xf numFmtId="0" fontId="6" fillId="0" borderId="13" xfId="1" applyFont="1" applyBorder="1" applyAlignment="1">
      <alignment horizontal="right" vertical="center" wrapText="1" indent="1"/>
    </xf>
    <xf numFmtId="2" fontId="10" fillId="0" borderId="12" xfId="0" quotePrefix="1" applyNumberFormat="1" applyFont="1" applyBorder="1" applyAlignment="1">
      <alignment horizontal="right" vertical="center" indent="1"/>
    </xf>
    <xf numFmtId="0" fontId="15" fillId="0" borderId="0" xfId="1" applyFont="1" applyAlignment="1">
      <alignment horizontal="right" vertical="center" wrapText="1" indent="1"/>
    </xf>
    <xf numFmtId="0" fontId="15" fillId="0" borderId="13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2" fontId="17" fillId="0" borderId="15" xfId="0" applyNumberFormat="1" applyFont="1" applyBorder="1" applyAlignment="1">
      <alignment horizontal="right" vertical="center" wrapText="1" indent="1"/>
    </xf>
    <xf numFmtId="0" fontId="6" fillId="0" borderId="15" xfId="1" applyFont="1" applyBorder="1" applyAlignment="1">
      <alignment horizontal="right" vertical="center" wrapText="1" indent="1"/>
    </xf>
    <xf numFmtId="0" fontId="15" fillId="0" borderId="15" xfId="1" applyFont="1" applyBorder="1" applyAlignment="1">
      <alignment horizontal="right" vertical="center" wrapText="1" indent="1"/>
    </xf>
    <xf numFmtId="0" fontId="6" fillId="0" borderId="16" xfId="1" applyFont="1" applyBorder="1" applyAlignment="1">
      <alignment horizontal="right" vertical="center" wrapText="1" indent="1"/>
    </xf>
    <xf numFmtId="0" fontId="2" fillId="2" borderId="19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9" xfId="0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9" fillId="0" borderId="0" xfId="1" quotePrefix="1" applyNumberFormat="1" applyFont="1" applyAlignment="1">
      <alignment horizontal="right" vertical="center" wrapText="1" indent="1"/>
    </xf>
    <xf numFmtId="0" fontId="7" fillId="0" borderId="12" xfId="1" quotePrefix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15" fillId="0" borderId="12" xfId="1" applyFont="1" applyBorder="1" applyAlignment="1">
      <alignment horizontal="right" vertical="center" wrapText="1" indent="1"/>
    </xf>
    <xf numFmtId="2" fontId="13" fillId="2" borderId="21" xfId="0" applyNumberFormat="1" applyFont="1" applyFill="1" applyBorder="1" applyAlignment="1">
      <alignment horizontal="right" vertical="center" wrapText="1" indent="1"/>
    </xf>
    <xf numFmtId="2" fontId="10" fillId="2" borderId="17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2" fontId="12" fillId="0" borderId="11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7" fillId="0" borderId="0" xfId="0" applyNumberFormat="1" applyFont="1" applyAlignment="1">
      <alignment horizontal="right" vertical="center" wrapText="1" indent="1"/>
    </xf>
    <xf numFmtId="2" fontId="9" fillId="0" borderId="12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3" xfId="0" applyNumberFormat="1" applyFont="1" applyBorder="1" applyAlignment="1">
      <alignment horizontal="right" vertical="center" wrapText="1" indent="1"/>
    </xf>
    <xf numFmtId="2" fontId="13" fillId="0" borderId="14" xfId="0" quotePrefix="1" applyNumberFormat="1" applyFont="1" applyBorder="1" applyAlignment="1">
      <alignment horizontal="right" vertical="center" wrapText="1" indent="1"/>
    </xf>
    <xf numFmtId="0" fontId="2" fillId="2" borderId="22" xfId="1" applyFont="1" applyFill="1" applyBorder="1" applyAlignment="1">
      <alignment horizontal="center" wrapTex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23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4" xfId="1" applyNumberFormat="1" applyFont="1" applyFill="1" applyBorder="1" applyAlignment="1">
      <alignment horizontal="center" vertical="center" wrapText="1"/>
    </xf>
    <xf numFmtId="2" fontId="10" fillId="4" borderId="25" xfId="0" applyNumberFormat="1" applyFont="1" applyFill="1" applyBorder="1" applyAlignment="1">
      <alignment horizontal="right" vertical="center" wrapText="1" indent="1"/>
    </xf>
    <xf numFmtId="2" fontId="10" fillId="4" borderId="25" xfId="0" applyNumberFormat="1" applyFont="1" applyFill="1" applyBorder="1" applyAlignment="1">
      <alignment horizontal="right" vertical="center" indent="1"/>
    </xf>
    <xf numFmtId="2" fontId="10" fillId="4" borderId="26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CABF6F3D-CC6E-40F5-B8C5-451E1A082757}"/>
    <cellStyle name="Normal_Sheet1 2" xfId="2" xr:uid="{2EDB7965-A613-428A-958C-62CD951CB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50FA-BDB5-445A-8CF4-36CE7EB5C588}">
  <dimension ref="A2:H83"/>
  <sheetViews>
    <sheetView showGridLines="0" tabSelected="1" workbookViewId="0">
      <selection activeCell="N65" sqref="N65"/>
    </sheetView>
  </sheetViews>
  <sheetFormatPr defaultRowHeight="14.4" x14ac:dyDescent="0.3"/>
  <cols>
    <col min="1" max="1" width="10.88671875" customWidth="1"/>
    <col min="2" max="2" width="10.21875" customWidth="1"/>
    <col min="6" max="6" width="10.5546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11</v>
      </c>
      <c r="B7" s="12">
        <v>440.71</v>
      </c>
      <c r="C7" s="13">
        <v>403.5</v>
      </c>
      <c r="D7" s="13">
        <v>407.36</v>
      </c>
      <c r="E7" s="13">
        <v>407.64</v>
      </c>
      <c r="F7" s="14">
        <v>411.63</v>
      </c>
      <c r="G7" s="15">
        <f>F7/E7*100-100</f>
        <v>0.97880482778921873</v>
      </c>
      <c r="H7" s="15">
        <f>(F7/B7-1)*100</f>
        <v>-6.598443420843636</v>
      </c>
    </row>
    <row r="8" spans="1:8" x14ac:dyDescent="0.3">
      <c r="A8" s="11" t="s">
        <v>12</v>
      </c>
      <c r="B8" s="16">
        <v>426.2</v>
      </c>
      <c r="C8" s="17" t="s">
        <v>13</v>
      </c>
      <c r="D8" s="17">
        <v>393.51</v>
      </c>
      <c r="E8" s="17">
        <v>403.11</v>
      </c>
      <c r="F8" s="18">
        <v>391.62</v>
      </c>
      <c r="G8" s="15">
        <f>F8/E8*100-100</f>
        <v>-2.850338617250884</v>
      </c>
      <c r="H8" s="15">
        <f>(F8/B8-1)*100</f>
        <v>-8.1135617081182545</v>
      </c>
    </row>
    <row r="9" spans="1:8" x14ac:dyDescent="0.3">
      <c r="A9" s="19" t="s">
        <v>14</v>
      </c>
      <c r="B9" s="20">
        <v>436.58</v>
      </c>
      <c r="C9" s="21">
        <v>399.56</v>
      </c>
      <c r="D9" s="21">
        <v>399.46</v>
      </c>
      <c r="E9" s="21">
        <v>405.61</v>
      </c>
      <c r="F9" s="22">
        <v>402.71</v>
      </c>
      <c r="G9" s="23">
        <f>F9/E9*100-100</f>
        <v>-0.71497251053969535</v>
      </c>
      <c r="H9" s="24">
        <f>(F9/B9-1)*100</f>
        <v>-7.7580283109624837</v>
      </c>
    </row>
    <row r="10" spans="1:8" x14ac:dyDescent="0.3">
      <c r="A10" s="11" t="s">
        <v>15</v>
      </c>
      <c r="B10" s="25" t="s">
        <v>13</v>
      </c>
      <c r="C10" s="17" t="s">
        <v>13</v>
      </c>
      <c r="D10" s="17" t="s">
        <v>16</v>
      </c>
      <c r="E10" s="17" t="s">
        <v>16</v>
      </c>
      <c r="F10" s="18" t="s">
        <v>13</v>
      </c>
      <c r="G10" s="15" t="s">
        <v>16</v>
      </c>
      <c r="H10" s="15" t="s">
        <v>16</v>
      </c>
    </row>
    <row r="11" spans="1:8" x14ac:dyDescent="0.3">
      <c r="A11" s="11" t="s">
        <v>17</v>
      </c>
      <c r="B11" s="25">
        <v>421.09</v>
      </c>
      <c r="C11" s="17">
        <v>404.21</v>
      </c>
      <c r="D11" s="17">
        <v>405.55</v>
      </c>
      <c r="E11" s="17">
        <v>384.18</v>
      </c>
      <c r="F11" s="18">
        <v>384.97</v>
      </c>
      <c r="G11" s="15">
        <f>F11/E11*100-100</f>
        <v>0.20563277630279231</v>
      </c>
      <c r="H11" s="15">
        <f>(F11/B11-1)*100</f>
        <v>-8.5777387256880893</v>
      </c>
    </row>
    <row r="12" spans="1:8" x14ac:dyDescent="0.3">
      <c r="A12" s="11" t="s">
        <v>18</v>
      </c>
      <c r="B12" s="25">
        <v>412.55</v>
      </c>
      <c r="C12" s="17">
        <v>393.11</v>
      </c>
      <c r="D12" s="17">
        <v>390.96</v>
      </c>
      <c r="E12" s="17">
        <v>389.86</v>
      </c>
      <c r="F12" s="18">
        <v>393.86</v>
      </c>
      <c r="G12" s="15">
        <f>F12/E12*100-100</f>
        <v>1.0260093366849787</v>
      </c>
      <c r="H12" s="15">
        <f>(F12/B12-1)*100</f>
        <v>-4.5303599563689234</v>
      </c>
    </row>
    <row r="13" spans="1:8" x14ac:dyDescent="0.3">
      <c r="A13" s="19" t="s">
        <v>19</v>
      </c>
      <c r="B13" s="26">
        <v>415.87</v>
      </c>
      <c r="C13" s="27">
        <v>397.75</v>
      </c>
      <c r="D13" s="27">
        <v>399.06</v>
      </c>
      <c r="E13" s="27">
        <v>387.5</v>
      </c>
      <c r="F13" s="28">
        <v>390.28</v>
      </c>
      <c r="G13" s="23">
        <f>F13/E13*100-100</f>
        <v>0.71741935483871089</v>
      </c>
      <c r="H13" s="24">
        <f>(F13/B13-1)*100</f>
        <v>-6.1533652343280458</v>
      </c>
    </row>
    <row r="14" spans="1:8" x14ac:dyDescent="0.3">
      <c r="A14" s="11" t="s">
        <v>20</v>
      </c>
      <c r="B14" s="25">
        <v>355.79</v>
      </c>
      <c r="C14" s="17">
        <v>334.4</v>
      </c>
      <c r="D14" s="17">
        <v>347.95</v>
      </c>
      <c r="E14" s="17">
        <v>325.95999999999998</v>
      </c>
      <c r="F14" s="18">
        <v>355.03</v>
      </c>
      <c r="G14" s="29">
        <f>F14/E14*100-100</f>
        <v>8.918272180635654</v>
      </c>
      <c r="H14" s="29">
        <f>(F14/B14-1)*100</f>
        <v>-0.21360915146576565</v>
      </c>
    </row>
    <row r="15" spans="1:8" x14ac:dyDescent="0.3">
      <c r="A15" s="11" t="s">
        <v>21</v>
      </c>
      <c r="B15" s="25">
        <v>390.5</v>
      </c>
      <c r="C15" s="30">
        <v>373.52</v>
      </c>
      <c r="D15" s="30">
        <v>378.73</v>
      </c>
      <c r="E15" s="30">
        <v>369.36</v>
      </c>
      <c r="F15" s="31">
        <v>366.03</v>
      </c>
      <c r="G15" s="15">
        <f t="shared" ref="G15:G21" si="0">F15/E15*100-100</f>
        <v>-0.90155945419104455</v>
      </c>
      <c r="H15" s="15">
        <f>(F15/B15-1)*100</f>
        <v>-6.2663252240717116</v>
      </c>
    </row>
    <row r="16" spans="1:8" x14ac:dyDescent="0.3">
      <c r="A16" s="11" t="s">
        <v>22</v>
      </c>
      <c r="B16" s="25">
        <v>403.33</v>
      </c>
      <c r="C16" s="17">
        <v>380.32</v>
      </c>
      <c r="D16" s="17">
        <v>391.25</v>
      </c>
      <c r="E16" s="17">
        <v>376.17</v>
      </c>
      <c r="F16" s="18">
        <v>370.92</v>
      </c>
      <c r="G16" s="15">
        <f t="shared" si="0"/>
        <v>-1.3956455857723853</v>
      </c>
      <c r="H16" s="15">
        <f t="shared" ref="H16:H20" si="1">(F16/B16-1)*100</f>
        <v>-8.0356036000297397</v>
      </c>
    </row>
    <row r="17" spans="1:8" x14ac:dyDescent="0.3">
      <c r="A17" s="19" t="s">
        <v>23</v>
      </c>
      <c r="B17" s="26">
        <v>392.99</v>
      </c>
      <c r="C17" s="27">
        <v>374.68</v>
      </c>
      <c r="D17" s="27">
        <v>379.66</v>
      </c>
      <c r="E17" s="27">
        <v>370.82</v>
      </c>
      <c r="F17" s="28">
        <v>367.68</v>
      </c>
      <c r="G17" s="23">
        <f t="shared" si="0"/>
        <v>-0.84677201876921515</v>
      </c>
      <c r="H17" s="24">
        <f t="shared" si="1"/>
        <v>-6.4403674393750503</v>
      </c>
    </row>
    <row r="18" spans="1:8" x14ac:dyDescent="0.3">
      <c r="A18" s="11" t="s">
        <v>24</v>
      </c>
      <c r="B18" s="25" t="s">
        <v>13</v>
      </c>
      <c r="C18" s="17">
        <v>300.22000000000003</v>
      </c>
      <c r="D18" s="17">
        <v>289.26</v>
      </c>
      <c r="E18" s="17">
        <v>209.25</v>
      </c>
      <c r="F18" s="18">
        <v>276.57</v>
      </c>
      <c r="G18" s="29">
        <f t="shared" si="0"/>
        <v>32.172043010752702</v>
      </c>
      <c r="H18" s="29" t="s">
        <v>16</v>
      </c>
    </row>
    <row r="19" spans="1:8" x14ac:dyDescent="0.3">
      <c r="A19" s="11" t="s">
        <v>25</v>
      </c>
      <c r="B19" s="25">
        <v>348.62</v>
      </c>
      <c r="C19" s="30">
        <v>317.19</v>
      </c>
      <c r="D19" s="30">
        <v>298.85000000000002</v>
      </c>
      <c r="E19" s="30">
        <v>303.7</v>
      </c>
      <c r="F19" s="31">
        <v>302.68</v>
      </c>
      <c r="G19" s="15">
        <f t="shared" si="0"/>
        <v>-0.33585775436286269</v>
      </c>
      <c r="H19" s="15">
        <f t="shared" si="1"/>
        <v>-13.177671963742753</v>
      </c>
    </row>
    <row r="20" spans="1:8" x14ac:dyDescent="0.3">
      <c r="A20" s="19" t="s">
        <v>26</v>
      </c>
      <c r="B20" s="32">
        <v>342.06</v>
      </c>
      <c r="C20" s="33">
        <v>330.22</v>
      </c>
      <c r="D20" s="33">
        <v>311.45999999999998</v>
      </c>
      <c r="E20" s="33">
        <v>310.63</v>
      </c>
      <c r="F20" s="34">
        <v>320.14</v>
      </c>
      <c r="G20" s="23">
        <f t="shared" si="0"/>
        <v>3.0615201364967817</v>
      </c>
      <c r="H20" s="24">
        <f t="shared" si="1"/>
        <v>-6.4082324738350067</v>
      </c>
    </row>
    <row r="21" spans="1:8" x14ac:dyDescent="0.3">
      <c r="A21" s="35" t="s">
        <v>27</v>
      </c>
      <c r="B21" s="36">
        <v>399.22</v>
      </c>
      <c r="C21" s="36">
        <v>378.38</v>
      </c>
      <c r="D21" s="36">
        <v>384.96</v>
      </c>
      <c r="E21" s="36">
        <v>374.32</v>
      </c>
      <c r="F21" s="36">
        <v>374.96</v>
      </c>
      <c r="G21" s="37">
        <f t="shared" si="0"/>
        <v>0.1709767044240067</v>
      </c>
      <c r="H21" s="38">
        <f>F21/B21*100-100</f>
        <v>-6.076849857221589</v>
      </c>
    </row>
    <row r="22" spans="1:8" x14ac:dyDescent="0.3">
      <c r="A22" s="39" t="s">
        <v>28</v>
      </c>
      <c r="B22" s="39"/>
      <c r="C22" s="39"/>
      <c r="D22" s="39"/>
      <c r="E22" s="39"/>
      <c r="F22" s="39"/>
      <c r="G22" s="39"/>
      <c r="H22" s="39"/>
    </row>
    <row r="23" spans="1:8" x14ac:dyDescent="0.3">
      <c r="A23" s="40" t="s">
        <v>11</v>
      </c>
      <c r="B23" s="41" t="s">
        <v>13</v>
      </c>
      <c r="C23" s="42">
        <v>390.68</v>
      </c>
      <c r="D23" s="42" t="s">
        <v>13</v>
      </c>
      <c r="E23" s="42" t="s">
        <v>13</v>
      </c>
      <c r="F23" s="43">
        <v>382.99</v>
      </c>
      <c r="G23" s="15" t="s">
        <v>16</v>
      </c>
      <c r="H23" s="44" t="s">
        <v>16</v>
      </c>
    </row>
    <row r="24" spans="1:8" x14ac:dyDescent="0.3">
      <c r="A24" s="40" t="s">
        <v>12</v>
      </c>
      <c r="B24" s="45" t="s">
        <v>13</v>
      </c>
      <c r="C24" s="46" t="s">
        <v>13</v>
      </c>
      <c r="D24" s="46" t="s">
        <v>13</v>
      </c>
      <c r="E24" s="46">
        <v>418.8</v>
      </c>
      <c r="F24" s="47" t="s">
        <v>13</v>
      </c>
      <c r="G24" s="15" t="s">
        <v>16</v>
      </c>
      <c r="H24" s="44" t="s">
        <v>16</v>
      </c>
    </row>
    <row r="25" spans="1:8" x14ac:dyDescent="0.3">
      <c r="A25" s="19" t="s">
        <v>14</v>
      </c>
      <c r="B25" s="48" t="s">
        <v>13</v>
      </c>
      <c r="C25" s="49">
        <v>386.41</v>
      </c>
      <c r="D25" s="49">
        <v>385.59</v>
      </c>
      <c r="E25" s="49">
        <v>408.19</v>
      </c>
      <c r="F25" s="50">
        <v>369.22</v>
      </c>
      <c r="G25" s="24">
        <f>F25/E25*100-100</f>
        <v>-9.5470246698841237</v>
      </c>
      <c r="H25" s="51" t="s">
        <v>16</v>
      </c>
    </row>
    <row r="26" spans="1:8" x14ac:dyDescent="0.3">
      <c r="A26" s="11" t="s">
        <v>15</v>
      </c>
      <c r="B26" s="25" t="s">
        <v>13</v>
      </c>
      <c r="C26" s="46" t="s">
        <v>13</v>
      </c>
      <c r="D26" s="46" t="s">
        <v>13</v>
      </c>
      <c r="E26" s="46" t="s">
        <v>13</v>
      </c>
      <c r="F26" s="47" t="s">
        <v>13</v>
      </c>
      <c r="G26" s="15" t="s">
        <v>16</v>
      </c>
      <c r="H26" s="44" t="s">
        <v>16</v>
      </c>
    </row>
    <row r="27" spans="1:8" x14ac:dyDescent="0.3">
      <c r="A27" s="11" t="s">
        <v>17</v>
      </c>
      <c r="B27" s="45">
        <v>404.52</v>
      </c>
      <c r="C27" s="46">
        <v>385.45</v>
      </c>
      <c r="D27" s="46">
        <v>385.68</v>
      </c>
      <c r="E27" s="46" t="s">
        <v>13</v>
      </c>
      <c r="F27" s="47">
        <v>364.7</v>
      </c>
      <c r="G27" s="15" t="s">
        <v>16</v>
      </c>
      <c r="H27" s="52">
        <f t="shared" ref="H27:H33" si="2">F27/B27*100-100</f>
        <v>-9.8437654504103591</v>
      </c>
    </row>
    <row r="28" spans="1:8" x14ac:dyDescent="0.3">
      <c r="A28" s="11" t="s">
        <v>18</v>
      </c>
      <c r="B28" s="45">
        <v>423.33</v>
      </c>
      <c r="C28" s="46" t="s">
        <v>13</v>
      </c>
      <c r="D28" s="46">
        <v>373.73</v>
      </c>
      <c r="E28" s="46">
        <v>427.46</v>
      </c>
      <c r="F28" s="47" t="s">
        <v>13</v>
      </c>
      <c r="G28" s="15" t="s">
        <v>16</v>
      </c>
      <c r="H28" s="44" t="s">
        <v>16</v>
      </c>
    </row>
    <row r="29" spans="1:8" x14ac:dyDescent="0.3">
      <c r="A29" s="19" t="s">
        <v>19</v>
      </c>
      <c r="B29" s="48">
        <v>407.89</v>
      </c>
      <c r="C29" s="23">
        <v>378.05</v>
      </c>
      <c r="D29" s="23">
        <v>377.49</v>
      </c>
      <c r="E29" s="23">
        <v>404.29</v>
      </c>
      <c r="F29" s="53">
        <v>363.05</v>
      </c>
      <c r="G29" s="23">
        <f>F29/E29*100-100</f>
        <v>-10.200598580227066</v>
      </c>
      <c r="H29" s="51">
        <f t="shared" si="2"/>
        <v>-10.993159920566811</v>
      </c>
    </row>
    <row r="30" spans="1:8" x14ac:dyDescent="0.3">
      <c r="A30" s="11" t="s">
        <v>20</v>
      </c>
      <c r="B30" s="45" t="s">
        <v>13</v>
      </c>
      <c r="C30" s="46">
        <v>360.24</v>
      </c>
      <c r="D30" s="46" t="s">
        <v>13</v>
      </c>
      <c r="E30" s="46">
        <v>330.42</v>
      </c>
      <c r="F30" s="47">
        <v>354.86</v>
      </c>
      <c r="G30" s="29">
        <f t="shared" ref="G30:G32" si="3">F30/E30*100-100</f>
        <v>7.3966466920888649</v>
      </c>
      <c r="H30" s="52" t="s">
        <v>16</v>
      </c>
    </row>
    <row r="31" spans="1:8" x14ac:dyDescent="0.3">
      <c r="A31" s="11" t="s">
        <v>21</v>
      </c>
      <c r="B31" s="25">
        <v>388.74</v>
      </c>
      <c r="C31" s="30">
        <v>378.59</v>
      </c>
      <c r="D31" s="30" t="s">
        <v>13</v>
      </c>
      <c r="E31" s="30">
        <v>360.15</v>
      </c>
      <c r="F31" s="31">
        <v>367.09</v>
      </c>
      <c r="G31" s="29">
        <f t="shared" si="3"/>
        <v>1.9269748715812938</v>
      </c>
      <c r="H31" s="52">
        <f t="shared" si="2"/>
        <v>-5.5692750938930971</v>
      </c>
    </row>
    <row r="32" spans="1:8" x14ac:dyDescent="0.3">
      <c r="A32" s="11" t="s">
        <v>22</v>
      </c>
      <c r="B32" s="45" t="s">
        <v>13</v>
      </c>
      <c r="C32" s="46" t="s">
        <v>13</v>
      </c>
      <c r="D32" s="46">
        <v>371.51</v>
      </c>
      <c r="E32" s="46">
        <v>360.78</v>
      </c>
      <c r="F32" s="47">
        <v>369.92</v>
      </c>
      <c r="G32" s="15">
        <f t="shared" si="3"/>
        <v>2.5333998558678417</v>
      </c>
      <c r="H32" s="44" t="s">
        <v>16</v>
      </c>
    </row>
    <row r="33" spans="1:8" x14ac:dyDescent="0.3">
      <c r="A33" s="19" t="s">
        <v>23</v>
      </c>
      <c r="B33" s="26">
        <v>385.75</v>
      </c>
      <c r="C33" s="27">
        <v>377.32</v>
      </c>
      <c r="D33" s="27">
        <v>366.32</v>
      </c>
      <c r="E33" s="27">
        <v>357.93</v>
      </c>
      <c r="F33" s="28">
        <v>366.64</v>
      </c>
      <c r="G33" s="23">
        <f>F33/E33*100-100</f>
        <v>2.4334367055010659</v>
      </c>
      <c r="H33" s="51">
        <f t="shared" si="2"/>
        <v>-4.9539857420609223</v>
      </c>
    </row>
    <row r="34" spans="1:8" x14ac:dyDescent="0.3">
      <c r="A34" s="11" t="s">
        <v>24</v>
      </c>
      <c r="B34" s="25" t="s">
        <v>13</v>
      </c>
      <c r="C34" s="30">
        <v>345.99</v>
      </c>
      <c r="D34" s="46" t="s">
        <v>13</v>
      </c>
      <c r="E34" s="46" t="s">
        <v>13</v>
      </c>
      <c r="F34" s="47" t="s">
        <v>16</v>
      </c>
      <c r="G34" s="29" t="s">
        <v>16</v>
      </c>
      <c r="H34" s="51" t="s">
        <v>16</v>
      </c>
    </row>
    <row r="35" spans="1:8" x14ac:dyDescent="0.3">
      <c r="A35" s="11" t="s">
        <v>25</v>
      </c>
      <c r="B35" s="25">
        <v>354.63</v>
      </c>
      <c r="C35" s="30">
        <v>363.33</v>
      </c>
      <c r="D35" s="46" t="s">
        <v>13</v>
      </c>
      <c r="E35" s="46" t="s">
        <v>13</v>
      </c>
      <c r="F35" s="47" t="s">
        <v>13</v>
      </c>
      <c r="G35" s="15" t="s">
        <v>16</v>
      </c>
      <c r="H35" s="52" t="s">
        <v>16</v>
      </c>
    </row>
    <row r="36" spans="1:8" x14ac:dyDescent="0.3">
      <c r="A36" s="19" t="s">
        <v>26</v>
      </c>
      <c r="B36" s="32">
        <v>348.37</v>
      </c>
      <c r="C36" s="54">
        <v>354.86</v>
      </c>
      <c r="D36" s="55" t="s">
        <v>13</v>
      </c>
      <c r="E36" s="56">
        <v>305.61</v>
      </c>
      <c r="F36" s="57" t="s">
        <v>13</v>
      </c>
      <c r="G36" s="23" t="s">
        <v>16</v>
      </c>
      <c r="H36" s="44" t="s">
        <v>16</v>
      </c>
    </row>
    <row r="37" spans="1:8" x14ac:dyDescent="0.3">
      <c r="A37" s="58" t="s">
        <v>27</v>
      </c>
      <c r="B37" s="59">
        <v>384.87</v>
      </c>
      <c r="C37" s="59">
        <v>378.14</v>
      </c>
      <c r="D37" s="59">
        <v>372.98</v>
      </c>
      <c r="E37" s="59">
        <v>370.97</v>
      </c>
      <c r="F37" s="59">
        <v>363.76</v>
      </c>
      <c r="G37" s="60">
        <f>F37/E37*100-100</f>
        <v>-1.9435533870663591</v>
      </c>
      <c r="H37" s="38">
        <f>F37/B37*100-100</f>
        <v>-5.4849689505547303</v>
      </c>
    </row>
    <row r="38" spans="1:8" x14ac:dyDescent="0.3">
      <c r="A38" s="39" t="s">
        <v>29</v>
      </c>
      <c r="B38" s="39"/>
      <c r="C38" s="39"/>
      <c r="D38" s="39"/>
      <c r="E38" s="39"/>
      <c r="F38" s="39"/>
      <c r="G38" s="39"/>
      <c r="H38" s="39"/>
    </row>
    <row r="39" spans="1:8" x14ac:dyDescent="0.3">
      <c r="A39" s="40" t="s">
        <v>12</v>
      </c>
      <c r="B39" s="61" t="s">
        <v>13</v>
      </c>
      <c r="C39" s="13" t="s">
        <v>13</v>
      </c>
      <c r="D39" s="13" t="s">
        <v>13</v>
      </c>
      <c r="E39" s="13" t="s">
        <v>13</v>
      </c>
      <c r="F39" s="14" t="s">
        <v>13</v>
      </c>
      <c r="G39" s="52" t="s">
        <v>16</v>
      </c>
      <c r="H39" s="13" t="s">
        <v>16</v>
      </c>
    </row>
    <row r="40" spans="1:8" x14ac:dyDescent="0.3">
      <c r="A40" s="40" t="s">
        <v>30</v>
      </c>
      <c r="B40" s="25" t="s">
        <v>13</v>
      </c>
      <c r="C40" s="17" t="s">
        <v>13</v>
      </c>
      <c r="D40" s="17" t="s">
        <v>13</v>
      </c>
      <c r="E40" s="17" t="s">
        <v>13</v>
      </c>
      <c r="F40" s="18" t="s">
        <v>13</v>
      </c>
      <c r="G40" s="44" t="s">
        <v>16</v>
      </c>
      <c r="H40" s="44" t="s">
        <v>16</v>
      </c>
    </row>
    <row r="41" spans="1:8" x14ac:dyDescent="0.3">
      <c r="A41" s="62" t="s">
        <v>14</v>
      </c>
      <c r="B41" s="25" t="s">
        <v>13</v>
      </c>
      <c r="C41" s="17" t="s">
        <v>13</v>
      </c>
      <c r="D41" s="17" t="s">
        <v>13</v>
      </c>
      <c r="E41" s="17" t="s">
        <v>13</v>
      </c>
      <c r="F41" s="18" t="s">
        <v>13</v>
      </c>
      <c r="G41" s="63" t="s">
        <v>16</v>
      </c>
      <c r="H41" s="24" t="s">
        <v>16</v>
      </c>
    </row>
    <row r="42" spans="1:8" x14ac:dyDescent="0.3">
      <c r="A42" s="40" t="s">
        <v>17</v>
      </c>
      <c r="B42" s="64" t="s">
        <v>13</v>
      </c>
      <c r="C42" s="17">
        <v>274.16000000000003</v>
      </c>
      <c r="D42" s="17">
        <v>304.7</v>
      </c>
      <c r="E42" s="17">
        <v>364.4</v>
      </c>
      <c r="F42" s="18" t="s">
        <v>13</v>
      </c>
      <c r="G42" s="44" t="s">
        <v>16</v>
      </c>
      <c r="H42" s="52" t="s">
        <v>16</v>
      </c>
    </row>
    <row r="43" spans="1:8" x14ac:dyDescent="0.3">
      <c r="A43" s="11" t="s">
        <v>18</v>
      </c>
      <c r="B43" s="65">
        <v>373.5</v>
      </c>
      <c r="C43" s="30">
        <v>323.76</v>
      </c>
      <c r="D43" s="30">
        <v>351.07</v>
      </c>
      <c r="E43" s="30">
        <v>367.5</v>
      </c>
      <c r="F43" s="31">
        <v>348.98</v>
      </c>
      <c r="G43" s="44">
        <f>F43/E43*100-100</f>
        <v>-5.0394557823129134</v>
      </c>
      <c r="H43" s="52">
        <f>F43/B43*100-100</f>
        <v>-6.5649263721552842</v>
      </c>
    </row>
    <row r="44" spans="1:8" x14ac:dyDescent="0.3">
      <c r="A44" s="11" t="s">
        <v>31</v>
      </c>
      <c r="B44" s="65">
        <v>376.82</v>
      </c>
      <c r="C44" s="17">
        <v>338.36</v>
      </c>
      <c r="D44" s="17">
        <v>350.87</v>
      </c>
      <c r="E44" s="17">
        <v>335.05</v>
      </c>
      <c r="F44" s="18">
        <v>329.05</v>
      </c>
      <c r="G44" s="44">
        <f>F44/E44*100-100</f>
        <v>-1.7907774958961369</v>
      </c>
      <c r="H44" s="52">
        <f>F44/B44*100-100</f>
        <v>-12.677140279178374</v>
      </c>
    </row>
    <row r="45" spans="1:8" x14ac:dyDescent="0.3">
      <c r="A45" s="11" t="s">
        <v>32</v>
      </c>
      <c r="B45" s="25" t="s">
        <v>16</v>
      </c>
      <c r="C45" s="17" t="s">
        <v>13</v>
      </c>
      <c r="D45" s="17">
        <v>357.54</v>
      </c>
      <c r="E45" s="17" t="s">
        <v>13</v>
      </c>
      <c r="F45" s="18" t="s">
        <v>13</v>
      </c>
      <c r="G45" s="44" t="s">
        <v>16</v>
      </c>
      <c r="H45" s="52" t="s">
        <v>16</v>
      </c>
    </row>
    <row r="46" spans="1:8" x14ac:dyDescent="0.3">
      <c r="A46" s="19" t="s">
        <v>19</v>
      </c>
      <c r="B46" s="66">
        <v>373.55</v>
      </c>
      <c r="C46" s="27">
        <v>325.48</v>
      </c>
      <c r="D46" s="27">
        <v>346.66</v>
      </c>
      <c r="E46" s="27">
        <v>360.01</v>
      </c>
      <c r="F46" s="28">
        <v>340.78</v>
      </c>
      <c r="G46" s="63">
        <f>F46/E46*100-100</f>
        <v>-5.341518291158593</v>
      </c>
      <c r="H46" s="51">
        <f t="shared" ref="H46:H57" si="4">F46/B46*100-100</f>
        <v>-8.7725873377058008</v>
      </c>
    </row>
    <row r="47" spans="1:8" x14ac:dyDescent="0.3">
      <c r="A47" s="11" t="s">
        <v>20</v>
      </c>
      <c r="B47" s="25" t="s">
        <v>13</v>
      </c>
      <c r="C47" s="17" t="s">
        <v>13</v>
      </c>
      <c r="D47" s="17">
        <v>300.83</v>
      </c>
      <c r="E47" s="17">
        <v>318.99</v>
      </c>
      <c r="F47" s="18" t="s">
        <v>13</v>
      </c>
      <c r="G47" s="52" t="s">
        <v>16</v>
      </c>
      <c r="H47" s="52" t="s">
        <v>16</v>
      </c>
    </row>
    <row r="48" spans="1:8" x14ac:dyDescent="0.3">
      <c r="A48" s="11" t="s">
        <v>21</v>
      </c>
      <c r="B48" s="65">
        <v>367.97</v>
      </c>
      <c r="C48" s="30">
        <v>347.64</v>
      </c>
      <c r="D48" s="30">
        <v>318.7</v>
      </c>
      <c r="E48" s="30">
        <v>328.5</v>
      </c>
      <c r="F48" s="31">
        <v>321.08</v>
      </c>
      <c r="G48" s="44">
        <f>F48/E48*100-100</f>
        <v>-2.2587519025875196</v>
      </c>
      <c r="H48" s="52">
        <f t="shared" si="4"/>
        <v>-12.742886648368085</v>
      </c>
    </row>
    <row r="49" spans="1:8" x14ac:dyDescent="0.3">
      <c r="A49" s="11" t="s">
        <v>22</v>
      </c>
      <c r="B49" s="65">
        <v>380.77</v>
      </c>
      <c r="C49" s="30">
        <v>331.66</v>
      </c>
      <c r="D49" s="30">
        <v>340.65</v>
      </c>
      <c r="E49" s="30">
        <v>336.72</v>
      </c>
      <c r="F49" s="31">
        <v>342.33</v>
      </c>
      <c r="G49" s="44">
        <f>F49/E49*100-100</f>
        <v>1.6660727013542385</v>
      </c>
      <c r="H49" s="52">
        <f t="shared" si="4"/>
        <v>-10.095333140741118</v>
      </c>
    </row>
    <row r="50" spans="1:8" x14ac:dyDescent="0.3">
      <c r="A50" s="11" t="s">
        <v>33</v>
      </c>
      <c r="B50" s="65">
        <v>356.02</v>
      </c>
      <c r="C50" s="30">
        <v>335.9</v>
      </c>
      <c r="D50" s="30">
        <v>337</v>
      </c>
      <c r="E50" s="17" t="s">
        <v>13</v>
      </c>
      <c r="F50" s="18">
        <v>338.79</v>
      </c>
      <c r="G50" s="44" t="s">
        <v>16</v>
      </c>
      <c r="H50" s="52">
        <f t="shared" si="4"/>
        <v>-4.8396157519240433</v>
      </c>
    </row>
    <row r="51" spans="1:8" x14ac:dyDescent="0.3">
      <c r="A51" s="11" t="s">
        <v>34</v>
      </c>
      <c r="B51" s="25" t="s">
        <v>13</v>
      </c>
      <c r="C51" s="17" t="s">
        <v>13</v>
      </c>
      <c r="D51" s="17" t="s">
        <v>13</v>
      </c>
      <c r="E51" s="17" t="s">
        <v>13</v>
      </c>
      <c r="F51" s="18" t="s">
        <v>13</v>
      </c>
      <c r="G51" s="44" t="s">
        <v>16</v>
      </c>
      <c r="H51" s="52" t="s">
        <v>16</v>
      </c>
    </row>
    <row r="52" spans="1:8" x14ac:dyDescent="0.3">
      <c r="A52" s="19" t="s">
        <v>23</v>
      </c>
      <c r="B52" s="26">
        <v>375.41</v>
      </c>
      <c r="C52" s="27">
        <v>337.5</v>
      </c>
      <c r="D52" s="27">
        <v>333.74</v>
      </c>
      <c r="E52" s="27">
        <v>334.93</v>
      </c>
      <c r="F52" s="28">
        <v>337.4</v>
      </c>
      <c r="G52" s="63">
        <f>F52/E52*100-100</f>
        <v>0.73746753052876102</v>
      </c>
      <c r="H52" s="51">
        <f>F52/B52*100-100</f>
        <v>-10.124930076449758</v>
      </c>
    </row>
    <row r="53" spans="1:8" x14ac:dyDescent="0.3">
      <c r="A53" s="11" t="s">
        <v>24</v>
      </c>
      <c r="B53" s="25">
        <v>285.95</v>
      </c>
      <c r="C53" s="30">
        <v>241.14</v>
      </c>
      <c r="D53" s="30">
        <v>231.57</v>
      </c>
      <c r="E53" s="30">
        <v>248.42</v>
      </c>
      <c r="F53" s="31">
        <v>238.54</v>
      </c>
      <c r="G53" s="44">
        <f t="shared" ref="G53:G57" si="5">F53/E53*100-100</f>
        <v>-3.9771354963368424</v>
      </c>
      <c r="H53" s="52">
        <f t="shared" si="4"/>
        <v>-16.579821647141117</v>
      </c>
    </row>
    <row r="54" spans="1:8" x14ac:dyDescent="0.3">
      <c r="A54" s="11" t="s">
        <v>25</v>
      </c>
      <c r="B54" s="25">
        <v>321.49</v>
      </c>
      <c r="C54" s="30">
        <v>281.74</v>
      </c>
      <c r="D54" s="30">
        <v>276.66000000000003</v>
      </c>
      <c r="E54" s="30">
        <v>277.62</v>
      </c>
      <c r="F54" s="31">
        <v>269.8</v>
      </c>
      <c r="G54" s="44">
        <f t="shared" si="5"/>
        <v>-2.8167999423672683</v>
      </c>
      <c r="H54" s="52">
        <f t="shared" si="4"/>
        <v>-16.078260599085496</v>
      </c>
    </row>
    <row r="55" spans="1:8" x14ac:dyDescent="0.3">
      <c r="A55" s="11" t="s">
        <v>35</v>
      </c>
      <c r="B55" s="25">
        <v>340.93</v>
      </c>
      <c r="C55" s="30">
        <v>283.20999999999998</v>
      </c>
      <c r="D55" s="30">
        <v>287.58999999999997</v>
      </c>
      <c r="E55" s="30">
        <v>278.52</v>
      </c>
      <c r="F55" s="31">
        <v>284.14</v>
      </c>
      <c r="G55" s="44">
        <f t="shared" si="5"/>
        <v>2.0178084159126826</v>
      </c>
      <c r="H55" s="52">
        <f t="shared" si="4"/>
        <v>-16.657378347461361</v>
      </c>
    </row>
    <row r="56" spans="1:8" x14ac:dyDescent="0.3">
      <c r="A56" s="19" t="s">
        <v>26</v>
      </c>
      <c r="B56" s="32">
        <v>317.17</v>
      </c>
      <c r="C56" s="27">
        <v>272.63</v>
      </c>
      <c r="D56" s="27">
        <v>269.49</v>
      </c>
      <c r="E56" s="27">
        <v>273.67</v>
      </c>
      <c r="F56" s="28">
        <v>268.76</v>
      </c>
      <c r="G56" s="63">
        <f t="shared" si="5"/>
        <v>-1.7941316183724894</v>
      </c>
      <c r="H56" s="51">
        <f t="shared" si="4"/>
        <v>-15.263108112368769</v>
      </c>
    </row>
    <row r="57" spans="1:8" x14ac:dyDescent="0.3">
      <c r="A57" s="35" t="s">
        <v>27</v>
      </c>
      <c r="B57" s="59">
        <v>347.01</v>
      </c>
      <c r="C57" s="67">
        <v>309.2</v>
      </c>
      <c r="D57" s="67">
        <v>310.99</v>
      </c>
      <c r="E57" s="67">
        <v>315.32</v>
      </c>
      <c r="F57" s="67">
        <v>311.14</v>
      </c>
      <c r="G57" s="68">
        <f t="shared" si="5"/>
        <v>-1.3256374476722073</v>
      </c>
      <c r="H57" s="38">
        <f t="shared" si="4"/>
        <v>-10.336877899772347</v>
      </c>
    </row>
    <row r="58" spans="1:8" x14ac:dyDescent="0.3">
      <c r="A58" s="39" t="s">
        <v>36</v>
      </c>
      <c r="B58" s="39"/>
      <c r="C58" s="39"/>
      <c r="D58" s="39"/>
      <c r="E58" s="39"/>
      <c r="F58" s="39"/>
      <c r="G58" s="39"/>
      <c r="H58" s="39"/>
    </row>
    <row r="59" spans="1:8" x14ac:dyDescent="0.3">
      <c r="A59" s="40" t="s">
        <v>12</v>
      </c>
      <c r="B59" s="61" t="s">
        <v>13</v>
      </c>
      <c r="C59" s="69">
        <v>426.7</v>
      </c>
      <c r="D59" s="69" t="s">
        <v>13</v>
      </c>
      <c r="E59" s="69">
        <v>400.53</v>
      </c>
      <c r="F59" s="70" t="s">
        <v>13</v>
      </c>
      <c r="G59" s="44" t="s">
        <v>16</v>
      </c>
      <c r="H59" s="52" t="s">
        <v>16</v>
      </c>
    </row>
    <row r="60" spans="1:8" x14ac:dyDescent="0.3">
      <c r="A60" s="40" t="s">
        <v>30</v>
      </c>
      <c r="B60" s="25" t="s">
        <v>13</v>
      </c>
      <c r="C60" s="30" t="s">
        <v>13</v>
      </c>
      <c r="D60" s="30" t="s">
        <v>13</v>
      </c>
      <c r="E60" s="30">
        <v>351.71</v>
      </c>
      <c r="F60" s="31" t="s">
        <v>13</v>
      </c>
      <c r="G60" s="44"/>
      <c r="H60" s="52"/>
    </row>
    <row r="61" spans="1:8" x14ac:dyDescent="0.3">
      <c r="A61" s="71" t="s">
        <v>14</v>
      </c>
      <c r="B61" s="26" t="s">
        <v>13</v>
      </c>
      <c r="C61" s="72">
        <v>421.88</v>
      </c>
      <c r="D61" s="30" t="s">
        <v>13</v>
      </c>
      <c r="E61" s="72">
        <v>386.46</v>
      </c>
      <c r="F61" s="31" t="s">
        <v>13</v>
      </c>
      <c r="G61" s="51" t="s">
        <v>16</v>
      </c>
      <c r="H61" s="63" t="s">
        <v>16</v>
      </c>
    </row>
    <row r="62" spans="1:8" x14ac:dyDescent="0.3">
      <c r="A62" s="11" t="s">
        <v>17</v>
      </c>
      <c r="B62" s="25" t="s">
        <v>13</v>
      </c>
      <c r="C62" s="30" t="s">
        <v>13</v>
      </c>
      <c r="D62" s="30">
        <v>352.22</v>
      </c>
      <c r="E62" s="30">
        <v>346.4</v>
      </c>
      <c r="F62" s="31">
        <v>360.21</v>
      </c>
      <c r="G62" s="44">
        <f>F62/E62*100-100</f>
        <v>3.986720554272523</v>
      </c>
      <c r="H62" s="52" t="s">
        <v>16</v>
      </c>
    </row>
    <row r="63" spans="1:8" x14ac:dyDescent="0.3">
      <c r="A63" s="11" t="s">
        <v>18</v>
      </c>
      <c r="B63" s="25">
        <v>378.06</v>
      </c>
      <c r="C63" s="30">
        <v>385.25</v>
      </c>
      <c r="D63" s="30">
        <v>357.04</v>
      </c>
      <c r="E63" s="30">
        <v>380.76</v>
      </c>
      <c r="F63" s="31">
        <v>359.37</v>
      </c>
      <c r="G63" s="44">
        <f>F63/E63*100-100</f>
        <v>-5.6177119445319903</v>
      </c>
      <c r="H63" s="52">
        <f>F63/B63*100-100</f>
        <v>-4.9436597365497619</v>
      </c>
    </row>
    <row r="64" spans="1:8" x14ac:dyDescent="0.3">
      <c r="A64" s="11" t="s">
        <v>31</v>
      </c>
      <c r="B64" s="25" t="s">
        <v>13</v>
      </c>
      <c r="C64" s="30">
        <v>371.34</v>
      </c>
      <c r="D64" s="30">
        <v>382.87</v>
      </c>
      <c r="E64" s="30" t="s">
        <v>13</v>
      </c>
      <c r="F64" s="31">
        <v>379.91</v>
      </c>
      <c r="G64" s="44" t="s">
        <v>16</v>
      </c>
      <c r="H64" s="52" t="s">
        <v>16</v>
      </c>
    </row>
    <row r="65" spans="1:8" x14ac:dyDescent="0.3">
      <c r="A65" s="19" t="s">
        <v>19</v>
      </c>
      <c r="B65" s="73">
        <v>366.23</v>
      </c>
      <c r="C65" s="21">
        <v>373.87</v>
      </c>
      <c r="D65" s="21">
        <v>365.22</v>
      </c>
      <c r="E65" s="21">
        <v>375.11</v>
      </c>
      <c r="F65" s="22">
        <v>366.28</v>
      </c>
      <c r="G65" s="23">
        <f>F65/E65*100-100</f>
        <v>-2.3539761669910177</v>
      </c>
      <c r="H65" s="63">
        <f>F65/B65*100-100</f>
        <v>1.3652622668786307E-2</v>
      </c>
    </row>
    <row r="66" spans="1:8" x14ac:dyDescent="0.3">
      <c r="A66" s="11" t="s">
        <v>21</v>
      </c>
      <c r="B66" s="25">
        <v>356.47</v>
      </c>
      <c r="C66" s="30">
        <v>309.45999999999998</v>
      </c>
      <c r="D66" s="30">
        <v>325.99</v>
      </c>
      <c r="E66" s="30">
        <v>330.08</v>
      </c>
      <c r="F66" s="31">
        <v>331.67</v>
      </c>
      <c r="G66" s="15">
        <f t="shared" ref="G66:G71" si="6">F66/E66*100-100</f>
        <v>0.48170140571983211</v>
      </c>
      <c r="H66" s="52">
        <f>F66/B66*100-100</f>
        <v>-6.957107189945873</v>
      </c>
    </row>
    <row r="67" spans="1:8" x14ac:dyDescent="0.3">
      <c r="A67" s="11" t="s">
        <v>22</v>
      </c>
      <c r="B67" s="74">
        <v>383.46</v>
      </c>
      <c r="C67" s="75">
        <v>351.1</v>
      </c>
      <c r="D67" s="75">
        <v>347.54</v>
      </c>
      <c r="E67" s="75">
        <v>355.37</v>
      </c>
      <c r="F67" s="76">
        <v>350.44</v>
      </c>
      <c r="G67" s="15">
        <f t="shared" si="6"/>
        <v>-1.3872864901370434</v>
      </c>
      <c r="H67" s="52">
        <f t="shared" ref="H67:H73" si="7">F67/B67*100-100</f>
        <v>-8.6110676472122236</v>
      </c>
    </row>
    <row r="68" spans="1:8" x14ac:dyDescent="0.3">
      <c r="A68" s="11" t="s">
        <v>33</v>
      </c>
      <c r="B68" s="25">
        <v>375.86</v>
      </c>
      <c r="C68" s="17">
        <v>357.55</v>
      </c>
      <c r="D68" s="17">
        <v>372.87</v>
      </c>
      <c r="E68" s="17">
        <v>357</v>
      </c>
      <c r="F68" s="18">
        <v>354.63</v>
      </c>
      <c r="G68" s="15">
        <f t="shared" si="6"/>
        <v>-0.66386554621848859</v>
      </c>
      <c r="H68" s="52">
        <f t="shared" si="7"/>
        <v>-5.6483797158516467</v>
      </c>
    </row>
    <row r="69" spans="1:8" x14ac:dyDescent="0.3">
      <c r="A69" s="19" t="s">
        <v>23</v>
      </c>
      <c r="B69" s="26">
        <v>377.47</v>
      </c>
      <c r="C69" s="27">
        <v>339.07</v>
      </c>
      <c r="D69" s="27">
        <v>344.01</v>
      </c>
      <c r="E69" s="27">
        <v>350.35</v>
      </c>
      <c r="F69" s="28">
        <v>347.26</v>
      </c>
      <c r="G69" s="23">
        <f t="shared" si="6"/>
        <v>-0.88197516768946116</v>
      </c>
      <c r="H69" s="63">
        <f t="shared" si="7"/>
        <v>-8.0032850292738544</v>
      </c>
    </row>
    <row r="70" spans="1:8" x14ac:dyDescent="0.3">
      <c r="A70" s="11" t="s">
        <v>24</v>
      </c>
      <c r="B70" s="25">
        <v>269.39</v>
      </c>
      <c r="C70" s="77">
        <v>208.98</v>
      </c>
      <c r="D70" s="27" t="s">
        <v>13</v>
      </c>
      <c r="E70" s="77">
        <v>244.58</v>
      </c>
      <c r="F70" s="28" t="s">
        <v>13</v>
      </c>
      <c r="G70" s="29" t="s">
        <v>16</v>
      </c>
      <c r="H70" s="63" t="s">
        <v>16</v>
      </c>
    </row>
    <row r="71" spans="1:8" x14ac:dyDescent="0.3">
      <c r="A71" s="11" t="s">
        <v>25</v>
      </c>
      <c r="B71" s="25">
        <v>299.72000000000003</v>
      </c>
      <c r="C71" s="77">
        <v>265.49</v>
      </c>
      <c r="D71" s="77">
        <v>282.62</v>
      </c>
      <c r="E71" s="77">
        <v>255.55</v>
      </c>
      <c r="F71" s="78">
        <v>270.64</v>
      </c>
      <c r="G71" s="29">
        <f t="shared" si="6"/>
        <v>5.9049109763255672</v>
      </c>
      <c r="H71" s="52">
        <f>F71/B71*100-100</f>
        <v>-9.7023888963032334</v>
      </c>
    </row>
    <row r="72" spans="1:8" x14ac:dyDescent="0.3">
      <c r="A72" s="11" t="s">
        <v>35</v>
      </c>
      <c r="B72" s="25" t="s">
        <v>13</v>
      </c>
      <c r="C72" s="77">
        <v>309.66000000000003</v>
      </c>
      <c r="D72" s="77">
        <v>292.56</v>
      </c>
      <c r="E72" s="77" t="s">
        <v>13</v>
      </c>
      <c r="F72" s="78">
        <v>304.17</v>
      </c>
      <c r="G72" s="29" t="s">
        <v>16</v>
      </c>
      <c r="H72" s="52" t="s">
        <v>16</v>
      </c>
    </row>
    <row r="73" spans="1:8" x14ac:dyDescent="0.3">
      <c r="A73" s="19" t="s">
        <v>26</v>
      </c>
      <c r="B73" s="79">
        <v>322.35000000000002</v>
      </c>
      <c r="C73" s="33">
        <v>275.64999999999998</v>
      </c>
      <c r="D73" s="33">
        <v>288.39999999999998</v>
      </c>
      <c r="E73" s="33">
        <v>281.32</v>
      </c>
      <c r="F73" s="34">
        <v>285.82</v>
      </c>
      <c r="G73" s="23">
        <f>F73/E73*100-100</f>
        <v>1.5996018768662026</v>
      </c>
      <c r="H73" s="63">
        <f t="shared" si="7"/>
        <v>-11.332402667907559</v>
      </c>
    </row>
    <row r="74" spans="1:8" x14ac:dyDescent="0.3">
      <c r="A74" s="80" t="s">
        <v>27</v>
      </c>
      <c r="B74" s="81">
        <v>363.76</v>
      </c>
      <c r="C74" s="81">
        <v>344.41</v>
      </c>
      <c r="D74" s="81">
        <v>342.01</v>
      </c>
      <c r="E74" s="81">
        <v>347.86</v>
      </c>
      <c r="F74" s="81">
        <v>343.57</v>
      </c>
      <c r="G74" s="82">
        <f>F74/E74*100-100</f>
        <v>-1.233254757661129</v>
      </c>
      <c r="H74" s="83">
        <f>(F74/B74-1)*100</f>
        <v>-5.5503628766219499</v>
      </c>
    </row>
    <row r="75" spans="1:8" x14ac:dyDescent="0.3">
      <c r="A75" s="84" t="s">
        <v>37</v>
      </c>
      <c r="B75" s="85">
        <v>367.32</v>
      </c>
      <c r="C75" s="85">
        <v>339.19</v>
      </c>
      <c r="D75" s="85">
        <v>340.2</v>
      </c>
      <c r="E75" s="85">
        <v>339.92</v>
      </c>
      <c r="F75" s="85">
        <v>337.85</v>
      </c>
      <c r="G75" s="86">
        <f>F75/E75*100-100</f>
        <v>-0.60896681572134526</v>
      </c>
      <c r="H75" s="87">
        <f>(F75/B75-1)*100</f>
        <v>-8.0229772405531854</v>
      </c>
    </row>
    <row r="76" spans="1:8" x14ac:dyDescent="0.3">
      <c r="A76" s="88"/>
      <c r="C76" s="88"/>
      <c r="D76" s="88"/>
      <c r="E76" s="88"/>
      <c r="F76" s="88"/>
      <c r="G76" s="88"/>
      <c r="H76" s="88"/>
    </row>
    <row r="77" spans="1:8" x14ac:dyDescent="0.3">
      <c r="A77" s="89" t="s">
        <v>38</v>
      </c>
      <c r="B77" s="89"/>
      <c r="C77" s="89"/>
      <c r="D77" s="89"/>
      <c r="E77" s="89"/>
      <c r="F77" s="89"/>
      <c r="G77" s="89"/>
      <c r="H77" s="90"/>
    </row>
    <row r="78" spans="1:8" x14ac:dyDescent="0.3">
      <c r="A78" s="91" t="s">
        <v>39</v>
      </c>
      <c r="B78" s="89"/>
      <c r="C78" s="89"/>
      <c r="D78" s="89"/>
      <c r="E78" s="89"/>
      <c r="F78" s="89"/>
      <c r="G78" s="89"/>
      <c r="H78" s="90"/>
    </row>
    <row r="79" spans="1:8" x14ac:dyDescent="0.3">
      <c r="A79" s="89" t="s">
        <v>40</v>
      </c>
      <c r="B79" s="89"/>
      <c r="C79" s="89"/>
      <c r="D79" s="89"/>
      <c r="E79" s="89"/>
      <c r="F79" s="89"/>
      <c r="G79" s="89"/>
      <c r="H79" s="90"/>
    </row>
    <row r="80" spans="1:8" x14ac:dyDescent="0.3">
      <c r="A80" s="89" t="s">
        <v>41</v>
      </c>
      <c r="B80" s="89"/>
      <c r="C80" s="89"/>
      <c r="D80" s="89"/>
      <c r="E80" s="89"/>
      <c r="F80" s="89"/>
      <c r="G80" s="89"/>
      <c r="H80" s="92"/>
    </row>
    <row r="81" spans="1:6" x14ac:dyDescent="0.3">
      <c r="A81" s="93"/>
      <c r="B81" s="27"/>
      <c r="C81" s="27"/>
      <c r="D81" s="27"/>
      <c r="E81" s="27"/>
    </row>
    <row r="82" spans="1:6" x14ac:dyDescent="0.3">
      <c r="A82" s="89"/>
      <c r="B82" s="94"/>
      <c r="C82" s="94"/>
      <c r="D82" s="94"/>
      <c r="E82" s="94"/>
      <c r="F82" s="95" t="s">
        <v>42</v>
      </c>
    </row>
    <row r="83" spans="1:6" x14ac:dyDescent="0.3">
      <c r="F83" s="95" t="s">
        <v>43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2024-02-07T07:02:03Z</dcterms:created>
  <dcterms:modified xsi:type="dcterms:W3CDTF">2024-02-07T07:02:31Z</dcterms:modified>
</cp:coreProperties>
</file>