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7\"/>
    </mc:Choice>
  </mc:AlternateContent>
  <xr:revisionPtr revIDLastSave="0" documentId="8_{643CA17D-0F3B-4FF9-8D91-0E9660863790}" xr6:coauthVersionLast="47" xr6:coauthVersionMax="47" xr10:uidLastSave="{00000000-0000-0000-0000-000000000000}"/>
  <bookViews>
    <workbookView xWindow="-108" yWindow="-108" windowWidth="23256" windowHeight="12456" xr2:uid="{FD3273AB-11AB-4618-A638-75D189455CB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69" i="1"/>
  <c r="G69" i="1"/>
  <c r="H68" i="1"/>
  <c r="G68" i="1"/>
  <c r="H67" i="1"/>
  <c r="G67" i="1"/>
  <c r="H66" i="1"/>
  <c r="G66" i="1"/>
  <c r="H65" i="1"/>
  <c r="G65" i="1"/>
  <c r="G64" i="1"/>
  <c r="H63" i="1"/>
  <c r="G63" i="1"/>
  <c r="H62" i="1"/>
  <c r="G62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4" i="1"/>
  <c r="G43" i="1"/>
  <c r="H37" i="1"/>
  <c r="G37" i="1"/>
  <c r="G36" i="1"/>
  <c r="G35" i="1"/>
  <c r="H33" i="1"/>
  <c r="G33" i="1"/>
  <c r="H32" i="1"/>
  <c r="G32" i="1"/>
  <c r="H31" i="1"/>
  <c r="G31" i="1"/>
  <c r="G30" i="1"/>
  <c r="H29" i="1"/>
  <c r="G29" i="1"/>
  <c r="H28" i="1"/>
  <c r="H27" i="1"/>
  <c r="G27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G8" i="1"/>
  <c r="G7" i="1"/>
</calcChain>
</file>

<file path=xl/sharedStrings.xml><?xml version="1.0" encoding="utf-8"?>
<sst xmlns="http://schemas.openxmlformats.org/spreadsheetml/2006/main" count="211" uniqueCount="44">
  <si>
    <t xml:space="preserve">Galvijų supirkimo kainos Lietuvos įmonėse 2024 m. 4–7 sav., EUR/100 kg skerdenų (be PVM)  </t>
  </si>
  <si>
    <t>Kategorija pagal
raumeningumą</t>
  </si>
  <si>
    <t>Pokytis %</t>
  </si>
  <si>
    <t>7 sav.
(02 13–19)</t>
  </si>
  <si>
    <t>4 sav.
(01 22–28 )</t>
  </si>
  <si>
    <t>5 sav.
(01 29–02 04 )</t>
  </si>
  <si>
    <t>6 sav.
(02 05–11 )</t>
  </si>
  <si>
    <t>7 sav.
(02 12–18 )</t>
  </si>
  <si>
    <t>savaitės*</t>
  </si>
  <si>
    <t>metų**</t>
  </si>
  <si>
    <t>Jauni buliai (A):</t>
  </si>
  <si>
    <t>U2</t>
  </si>
  <si>
    <t>●</t>
  </si>
  <si>
    <t>-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</si>
  <si>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</si>
  <si>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</si>
  <si>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</si>
  <si>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</si>
  <si>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</si>
  <si>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</si>
  <si>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</si>
  <si>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</si>
  <si>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</si>
  <si>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</si>
  <si>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</si>
  <si>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</si>
  <si>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</si>
  <si>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</si>
  <si>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</si>
  <si>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</si>
  <si>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</si>
  <si>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</si>
  <si>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</si>
  <si>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</si>
  <si>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</si>
  <si>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</si>
  <si>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</si>
  <si>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</si>
  <si>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</si>
  <si>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</si>
  <si>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7 savaitę su 2024 m. 6 savaite</t>
  </si>
  <si>
    <t>** lyginant 2024 m. 7 savaitę su 2023 m. 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</si>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</sst>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right" vertical="center" wrapText="1" indent="1"/>
    </xf>
    <xf numFmtId="2" fontId="6" fillId="0" borderId="10" xfId="1" applyNumberFormat="1" applyFont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3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2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2" fillId="0" borderId="12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0" fontId="2" fillId="2" borderId="17" xfId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right" vertical="center" wrapText="1" indent="1"/>
    </xf>
    <xf numFmtId="2" fontId="10" fillId="2" borderId="18" xfId="0" applyNumberFormat="1" applyFont="1" applyFill="1" applyBorder="1" applyAlignment="1">
      <alignment horizontal="right" vertical="center" indent="1"/>
    </xf>
    <xf numFmtId="2" fontId="10" fillId="2" borderId="19" xfId="0" applyNumberFormat="1" applyFont="1" applyFill="1" applyBorder="1" applyAlignment="1">
      <alignment horizontal="right" vertical="center" indent="1"/>
    </xf>
    <xf numFmtId="0" fontId="2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9" xfId="1" applyNumberFormat="1" applyFont="1" applyBorder="1" applyAlignment="1">
      <alignment horizontal="right" vertical="center" wrapText="1" indent="1"/>
    </xf>
    <xf numFmtId="0" fontId="6" fillId="0" borderId="10" xfId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0" fontId="6" fillId="0" borderId="0" xfId="1" applyFont="1" applyAlignment="1">
      <alignment horizontal="right" vertical="center" wrapText="1" indent="1"/>
    </xf>
    <xf numFmtId="0" fontId="6" fillId="0" borderId="13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10" fillId="0" borderId="12" xfId="0" quotePrefix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16" fillId="0" borderId="15" xfId="1" applyFont="1" applyBorder="1" applyAlignment="1">
      <alignment horizontal="right" vertical="center" wrapText="1" indent="1"/>
    </xf>
    <xf numFmtId="0" fontId="6" fillId="0" borderId="15" xfId="1" applyFont="1" applyBorder="1" applyAlignment="1">
      <alignment horizontal="right" vertical="center" wrapText="1" indent="1"/>
    </xf>
    <xf numFmtId="0" fontId="16" fillId="0" borderId="16" xfId="1" applyFont="1" applyBorder="1" applyAlignment="1">
      <alignment horizontal="right" vertical="center" wrapText="1" indent="1"/>
    </xf>
    <xf numFmtId="0" fontId="2" fillId="2" borderId="19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9" xfId="0" applyNumberFormat="1" applyFont="1" applyBorder="1" applyAlignment="1">
      <alignment horizontal="right" vertical="center" wrapText="1" indent="1"/>
    </xf>
    <xf numFmtId="0" fontId="17" fillId="0" borderId="0" xfId="1" applyFont="1" applyAlignment="1">
      <alignment horizontal="center" wrapText="1"/>
    </xf>
    <xf numFmtId="2" fontId="16" fillId="0" borderId="0" xfId="1" applyNumberFormat="1" applyFont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0" fontId="7" fillId="0" borderId="12" xfId="1" quotePrefix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16" fillId="0" borderId="12" xfId="1" applyFont="1" applyBorder="1" applyAlignment="1">
      <alignment horizontal="right" vertical="center" wrapText="1" indent="1"/>
    </xf>
    <xf numFmtId="2" fontId="13" fillId="2" borderId="21" xfId="0" applyNumberFormat="1" applyFont="1" applyFill="1" applyBorder="1" applyAlignment="1">
      <alignment horizontal="right" vertical="center" wrapText="1" indent="1"/>
    </xf>
    <xf numFmtId="2" fontId="10" fillId="2" borderId="17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2" fontId="12" fillId="0" borderId="11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8" fillId="0" borderId="0" xfId="0" applyNumberFormat="1" applyFont="1" applyAlignment="1">
      <alignment horizontal="right" vertical="center" wrapText="1" indent="1"/>
    </xf>
    <xf numFmtId="2" fontId="9" fillId="0" borderId="12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3" xfId="0" applyNumberFormat="1" applyFont="1" applyBorder="1" applyAlignment="1">
      <alignment horizontal="right" vertical="center" wrapText="1" indent="1"/>
    </xf>
    <xf numFmtId="2" fontId="13" fillId="0" borderId="14" xfId="0" quotePrefix="1" applyNumberFormat="1" applyFont="1" applyBorder="1" applyAlignment="1">
      <alignment horizontal="right" vertical="center" wrapText="1" indent="1"/>
    </xf>
    <xf numFmtId="0" fontId="2" fillId="2" borderId="22" xfId="1" applyFont="1" applyFill="1" applyBorder="1" applyAlignment="1">
      <alignment horizontal="center" wrapTex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23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4" xfId="1" applyNumberFormat="1" applyFont="1" applyFill="1" applyBorder="1" applyAlignment="1">
      <alignment horizontal="center" vertical="center" wrapText="1"/>
    </xf>
    <xf numFmtId="2" fontId="10" fillId="4" borderId="25" xfId="0" applyNumberFormat="1" applyFont="1" applyFill="1" applyBorder="1" applyAlignment="1">
      <alignment horizontal="right" vertical="center" wrapText="1" indent="1"/>
    </xf>
    <xf numFmtId="2" fontId="10" fillId="4" borderId="25" xfId="0" applyNumberFormat="1" applyFont="1" applyFill="1" applyBorder="1" applyAlignment="1">
      <alignment horizontal="right" vertical="center" indent="1"/>
    </xf>
    <xf numFmtId="2" fontId="10" fillId="4" borderId="26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0A23AF3B-AF8F-4994-AC25-F0E05A0ED484}"/>
    <cellStyle name="Normal_Sheet1 2" xfId="2" xr:uid="{62931DDF-7186-41D6-80C5-750AE877A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E0B0-C363-4D83-AFC2-0FE96F3BF949}">
  <dimension ref="A2:H83"/>
  <sheetViews>
    <sheetView showGridLines="0" tabSelected="1" workbookViewId="0">
      <selection activeCell="L64" sqref="L64"/>
    </sheetView>
  </sheetViews>
  <sheetFormatPr defaultRowHeight="14.4" x14ac:dyDescent="0.3"/>
  <cols>
    <col min="1" max="1" width="13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11</v>
      </c>
      <c r="B7" s="12" t="s">
        <v>12</v>
      </c>
      <c r="C7" s="13">
        <v>407.64</v>
      </c>
      <c r="D7" s="13">
        <v>411.63</v>
      </c>
      <c r="E7" s="13">
        <v>411.15</v>
      </c>
      <c r="F7" s="14">
        <v>394.52</v>
      </c>
      <c r="G7" s="15">
        <f>F7/E7*100-100</f>
        <v>-4.0447525234099402</v>
      </c>
      <c r="H7" s="15" t="s">
        <v>13</v>
      </c>
    </row>
    <row r="8" spans="1:8" x14ac:dyDescent="0.3">
      <c r="A8" s="11" t="s">
        <v>14</v>
      </c>
      <c r="B8" s="16" t="s">
        <v>12</v>
      </c>
      <c r="C8" s="17">
        <v>403.11</v>
      </c>
      <c r="D8" s="17">
        <v>391.62</v>
      </c>
      <c r="E8" s="17">
        <v>399.16</v>
      </c>
      <c r="F8" s="18">
        <v>405.29</v>
      </c>
      <c r="G8" s="15">
        <f>F8/E8*100-100</f>
        <v>1.5357250225473535</v>
      </c>
      <c r="H8" s="15" t="s">
        <v>13</v>
      </c>
    </row>
    <row r="9" spans="1:8" x14ac:dyDescent="0.3">
      <c r="A9" s="19" t="s">
        <v>15</v>
      </c>
      <c r="B9" s="20">
        <v>394.16</v>
      </c>
      <c r="C9" s="21">
        <v>405.61</v>
      </c>
      <c r="D9" s="21">
        <v>402.71</v>
      </c>
      <c r="E9" s="21">
        <v>404.65</v>
      </c>
      <c r="F9" s="22">
        <v>400.09</v>
      </c>
      <c r="G9" s="23">
        <f>F9/E9*100-100</f>
        <v>-1.1268997899419304</v>
      </c>
      <c r="H9" s="24">
        <f>(F9/B9-1)*100</f>
        <v>1.5044651918002749</v>
      </c>
    </row>
    <row r="10" spans="1:8" x14ac:dyDescent="0.3">
      <c r="A10" s="11" t="s">
        <v>16</v>
      </c>
      <c r="B10" s="25"/>
      <c r="C10" s="17" t="s">
        <v>13</v>
      </c>
      <c r="D10" s="17" t="s">
        <v>12</v>
      </c>
      <c r="E10" s="17" t="s">
        <v>12</v>
      </c>
      <c r="F10" s="18" t="s">
        <v>12</v>
      </c>
      <c r="G10" s="15" t="s">
        <v>13</v>
      </c>
      <c r="H10" s="15" t="s">
        <v>13</v>
      </c>
    </row>
    <row r="11" spans="1:8" x14ac:dyDescent="0.3">
      <c r="A11" s="11" t="s">
        <v>17</v>
      </c>
      <c r="B11" s="26">
        <v>409.76</v>
      </c>
      <c r="C11" s="17">
        <v>384.18</v>
      </c>
      <c r="D11" s="17">
        <v>384.97</v>
      </c>
      <c r="E11" s="17">
        <v>403.15</v>
      </c>
      <c r="F11" s="18">
        <v>389.24</v>
      </c>
      <c r="G11" s="15">
        <f>F11/E11*100-100</f>
        <v>-3.4503286617884044</v>
      </c>
      <c r="H11" s="15">
        <f>(F11/B11-1)*100</f>
        <v>-5.0078094494338092</v>
      </c>
    </row>
    <row r="12" spans="1:8" x14ac:dyDescent="0.3">
      <c r="A12" s="11" t="s">
        <v>18</v>
      </c>
      <c r="B12" s="26">
        <v>393.88</v>
      </c>
      <c r="C12" s="17">
        <v>389.86</v>
      </c>
      <c r="D12" s="17">
        <v>393.86</v>
      </c>
      <c r="E12" s="17">
        <v>386.54</v>
      </c>
      <c r="F12" s="18">
        <v>394.65</v>
      </c>
      <c r="G12" s="15">
        <f>F12/E12*100-100</f>
        <v>2.0981011020851525</v>
      </c>
      <c r="H12" s="15">
        <f>(F12/B12-1)*100</f>
        <v>0.19549101249110024</v>
      </c>
    </row>
    <row r="13" spans="1:8" x14ac:dyDescent="0.3">
      <c r="A13" s="19" t="s">
        <v>19</v>
      </c>
      <c r="B13" s="27">
        <v>403.38</v>
      </c>
      <c r="C13" s="28">
        <v>387.5</v>
      </c>
      <c r="D13" s="28">
        <v>390.28</v>
      </c>
      <c r="E13" s="28">
        <v>394.15</v>
      </c>
      <c r="F13" s="29">
        <v>392.32</v>
      </c>
      <c r="G13" s="23">
        <f>F13/E13*100-100</f>
        <v>-0.46429024483065007</v>
      </c>
      <c r="H13" s="24">
        <f>(F13/B13-1)*100</f>
        <v>-2.741831523625371</v>
      </c>
    </row>
    <row r="14" spans="1:8" x14ac:dyDescent="0.3">
      <c r="A14" s="11" t="s">
        <v>20</v>
      </c>
      <c r="B14" s="26">
        <v>381.02</v>
      </c>
      <c r="C14" s="17">
        <v>325.95999999999998</v>
      </c>
      <c r="D14" s="17">
        <v>355.03</v>
      </c>
      <c r="E14" s="17">
        <v>337.71</v>
      </c>
      <c r="F14" s="18">
        <v>319.27999999999997</v>
      </c>
      <c r="G14" s="30">
        <f>F14/E14*100-100</f>
        <v>-5.4573450593704678</v>
      </c>
      <c r="H14" s="30">
        <f>(F14/B14-1)*100</f>
        <v>-16.203873812398307</v>
      </c>
    </row>
    <row r="15" spans="1:8" x14ac:dyDescent="0.3">
      <c r="A15" s="11" t="s">
        <v>21</v>
      </c>
      <c r="B15" s="26">
        <v>407.67</v>
      </c>
      <c r="C15" s="31">
        <v>369.36</v>
      </c>
      <c r="D15" s="31">
        <v>366.03</v>
      </c>
      <c r="E15" s="31">
        <v>379.42</v>
      </c>
      <c r="F15" s="32">
        <v>379.42</v>
      </c>
      <c r="G15" s="15">
        <f t="shared" ref="G15:G21" si="0">F15/E15*100-100</f>
        <v>0</v>
      </c>
      <c r="H15" s="15">
        <f>(F15/B15-1)*100</f>
        <v>-6.9296244511492189</v>
      </c>
    </row>
    <row r="16" spans="1:8" x14ac:dyDescent="0.3">
      <c r="A16" s="11" t="s">
        <v>22</v>
      </c>
      <c r="B16" s="26">
        <v>389.4</v>
      </c>
      <c r="C16" s="17">
        <v>376.17</v>
      </c>
      <c r="D16" s="17">
        <v>370.92</v>
      </c>
      <c r="E16" s="17">
        <v>384.41</v>
      </c>
      <c r="F16" s="18">
        <v>383.85</v>
      </c>
      <c r="G16" s="15">
        <f t="shared" si="0"/>
        <v>-0.14567779194089781</v>
      </c>
      <c r="H16" s="15">
        <f t="shared" ref="H16:H20" si="1">(F16/B16-1)*100</f>
        <v>-1.4252696456086178</v>
      </c>
    </row>
    <row r="17" spans="1:8" x14ac:dyDescent="0.3">
      <c r="A17" s="19" t="s">
        <v>23</v>
      </c>
      <c r="B17" s="27">
        <v>400.61</v>
      </c>
      <c r="C17" s="28">
        <v>370.82</v>
      </c>
      <c r="D17" s="28">
        <v>367.68</v>
      </c>
      <c r="E17" s="28">
        <v>378.69</v>
      </c>
      <c r="F17" s="29">
        <v>378.65</v>
      </c>
      <c r="G17" s="23">
        <f t="shared" si="0"/>
        <v>-1.0562729409286931E-2</v>
      </c>
      <c r="H17" s="24">
        <f t="shared" si="1"/>
        <v>-5.4816404982401927</v>
      </c>
    </row>
    <row r="18" spans="1:8" x14ac:dyDescent="0.3">
      <c r="A18" s="11" t="s">
        <v>24</v>
      </c>
      <c r="B18" s="26" t="s">
        <v>12</v>
      </c>
      <c r="C18" s="17">
        <v>209.25</v>
      </c>
      <c r="D18" s="17">
        <v>276.57</v>
      </c>
      <c r="E18" s="17" t="s">
        <v>12</v>
      </c>
      <c r="F18" s="18">
        <v>305.60000000000002</v>
      </c>
      <c r="G18" s="30" t="s">
        <v>13</v>
      </c>
      <c r="H18" s="30" t="s">
        <v>13</v>
      </c>
    </row>
    <row r="19" spans="1:8" x14ac:dyDescent="0.3">
      <c r="A19" s="11" t="s">
        <v>25</v>
      </c>
      <c r="B19" s="26">
        <v>361.18</v>
      </c>
      <c r="C19" s="31">
        <v>303.7</v>
      </c>
      <c r="D19" s="31">
        <v>302.68</v>
      </c>
      <c r="E19" s="31">
        <v>323.85000000000002</v>
      </c>
      <c r="F19" s="32">
        <v>307.49</v>
      </c>
      <c r="G19" s="15">
        <f t="shared" si="0"/>
        <v>-5.0517214759919824</v>
      </c>
      <c r="H19" s="15">
        <f t="shared" si="1"/>
        <v>-14.865164184063351</v>
      </c>
    </row>
    <row r="20" spans="1:8" x14ac:dyDescent="0.3">
      <c r="A20" s="19" t="s">
        <v>26</v>
      </c>
      <c r="B20" s="33">
        <v>353.18</v>
      </c>
      <c r="C20" s="34">
        <v>310.63</v>
      </c>
      <c r="D20" s="34">
        <v>320.14</v>
      </c>
      <c r="E20" s="34">
        <v>325.36</v>
      </c>
      <c r="F20" s="35">
        <v>318.14999999999998</v>
      </c>
      <c r="G20" s="23">
        <f t="shared" si="0"/>
        <v>-2.2160068846816046</v>
      </c>
      <c r="H20" s="24">
        <f t="shared" si="1"/>
        <v>-9.9184551786624446</v>
      </c>
    </row>
    <row r="21" spans="1:8" x14ac:dyDescent="0.3">
      <c r="A21" s="36" t="s">
        <v>27</v>
      </c>
      <c r="B21" s="37">
        <v>394.88</v>
      </c>
      <c r="C21" s="37">
        <v>374.32</v>
      </c>
      <c r="D21" s="37">
        <v>374.96</v>
      </c>
      <c r="E21" s="37">
        <v>380.51</v>
      </c>
      <c r="F21" s="37">
        <v>378.38</v>
      </c>
      <c r="G21" s="38">
        <f t="shared" si="0"/>
        <v>-0.55977503876376034</v>
      </c>
      <c r="H21" s="39">
        <f>F21/B21*100-100</f>
        <v>-4.1784846029173366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 t="s">
        <v>12</v>
      </c>
      <c r="C23" s="43" t="s">
        <v>12</v>
      </c>
      <c r="D23" s="43">
        <v>382.99</v>
      </c>
      <c r="E23" s="43">
        <v>381.48</v>
      </c>
      <c r="F23" s="44" t="s">
        <v>13</v>
      </c>
      <c r="G23" s="15" t="s">
        <v>13</v>
      </c>
      <c r="H23" s="45" t="s">
        <v>13</v>
      </c>
    </row>
    <row r="24" spans="1:8" x14ac:dyDescent="0.3">
      <c r="A24" s="41" t="s">
        <v>14</v>
      </c>
      <c r="B24" s="25" t="s">
        <v>12</v>
      </c>
      <c r="C24" s="46">
        <v>418.8</v>
      </c>
      <c r="D24" s="46" t="s">
        <v>12</v>
      </c>
      <c r="E24" s="46" t="s">
        <v>12</v>
      </c>
      <c r="F24" s="47" t="s">
        <v>12</v>
      </c>
      <c r="G24" s="15" t="s">
        <v>13</v>
      </c>
      <c r="H24" s="48" t="s">
        <v>13</v>
      </c>
    </row>
    <row r="25" spans="1:8" x14ac:dyDescent="0.3">
      <c r="A25" s="19" t="s">
        <v>15</v>
      </c>
      <c r="B25" s="49">
        <v>394.19</v>
      </c>
      <c r="C25" s="50">
        <v>408.19</v>
      </c>
      <c r="D25" s="50">
        <v>369.22</v>
      </c>
      <c r="E25" s="50">
        <v>384.9</v>
      </c>
      <c r="F25" s="47" t="s">
        <v>12</v>
      </c>
      <c r="G25" s="24" t="s">
        <v>13</v>
      </c>
      <c r="H25" s="51" t="s">
        <v>13</v>
      </c>
    </row>
    <row r="26" spans="1:8" x14ac:dyDescent="0.3">
      <c r="A26" s="11" t="s">
        <v>16</v>
      </c>
      <c r="B26" s="25" t="s">
        <v>12</v>
      </c>
      <c r="C26" s="46" t="s">
        <v>12</v>
      </c>
      <c r="D26" s="46" t="s">
        <v>12</v>
      </c>
      <c r="E26" s="46" t="s">
        <v>12</v>
      </c>
      <c r="F26" s="47" t="s">
        <v>12</v>
      </c>
      <c r="G26" s="15" t="s">
        <v>13</v>
      </c>
      <c r="H26" s="48" t="s">
        <v>13</v>
      </c>
    </row>
    <row r="27" spans="1:8" x14ac:dyDescent="0.3">
      <c r="A27" s="11" t="s">
        <v>17</v>
      </c>
      <c r="B27" s="25">
        <v>389.33</v>
      </c>
      <c r="C27" s="46" t="s">
        <v>12</v>
      </c>
      <c r="D27" s="46">
        <v>364.7</v>
      </c>
      <c r="E27" s="46">
        <v>388.86</v>
      </c>
      <c r="F27" s="47">
        <v>389.9</v>
      </c>
      <c r="G27" s="15">
        <f t="shared" ref="G27" si="2">F27/E27*100-100</f>
        <v>0.26744843902687876</v>
      </c>
      <c r="H27" s="45">
        <f t="shared" ref="H27:H33" si="3">F27/B27*100-100</f>
        <v>0.14640536305961405</v>
      </c>
    </row>
    <row r="28" spans="1:8" x14ac:dyDescent="0.3">
      <c r="A28" s="11" t="s">
        <v>18</v>
      </c>
      <c r="B28" s="25">
        <v>384.87</v>
      </c>
      <c r="C28" s="46">
        <v>427.46</v>
      </c>
      <c r="D28" s="46" t="s">
        <v>12</v>
      </c>
      <c r="E28" s="46" t="s">
        <v>12</v>
      </c>
      <c r="F28" s="47">
        <v>393.21</v>
      </c>
      <c r="G28" s="15" t="s">
        <v>13</v>
      </c>
      <c r="H28" s="45">
        <f t="shared" si="3"/>
        <v>2.1669654688596154</v>
      </c>
    </row>
    <row r="29" spans="1:8" x14ac:dyDescent="0.3">
      <c r="A29" s="19" t="s">
        <v>19</v>
      </c>
      <c r="B29" s="49">
        <v>386.24</v>
      </c>
      <c r="C29" s="23">
        <v>404.29</v>
      </c>
      <c r="D29" s="23">
        <v>363.05</v>
      </c>
      <c r="E29" s="23">
        <v>378.68</v>
      </c>
      <c r="F29" s="52">
        <v>391.78</v>
      </c>
      <c r="G29" s="23">
        <f>F29/E29*100-100</f>
        <v>3.4593852329143431</v>
      </c>
      <c r="H29" s="51">
        <f t="shared" si="3"/>
        <v>1.4343413421706686</v>
      </c>
    </row>
    <row r="30" spans="1:8" x14ac:dyDescent="0.3">
      <c r="A30" s="11" t="s">
        <v>20</v>
      </c>
      <c r="B30" s="25" t="s">
        <v>12</v>
      </c>
      <c r="C30" s="46">
        <v>330.42</v>
      </c>
      <c r="D30" s="46">
        <v>354.86</v>
      </c>
      <c r="E30" s="46">
        <v>343.41</v>
      </c>
      <c r="F30" s="47">
        <v>360.96</v>
      </c>
      <c r="G30" s="30">
        <f t="shared" ref="G30:G32" si="4">F30/E30*100-100</f>
        <v>5.1105093037477047</v>
      </c>
      <c r="H30" s="45" t="s">
        <v>13</v>
      </c>
    </row>
    <row r="31" spans="1:8" x14ac:dyDescent="0.3">
      <c r="A31" s="11" t="s">
        <v>21</v>
      </c>
      <c r="B31" s="26">
        <v>395.03</v>
      </c>
      <c r="C31" s="31">
        <v>360.15</v>
      </c>
      <c r="D31" s="31">
        <v>367.09</v>
      </c>
      <c r="E31" s="31">
        <v>372.75</v>
      </c>
      <c r="F31" s="32">
        <v>371.64</v>
      </c>
      <c r="G31" s="30">
        <f t="shared" si="4"/>
        <v>-0.29778672032193754</v>
      </c>
      <c r="H31" s="45">
        <f t="shared" si="3"/>
        <v>-5.9210692858770244</v>
      </c>
    </row>
    <row r="32" spans="1:8" x14ac:dyDescent="0.3">
      <c r="A32" s="11" t="s">
        <v>22</v>
      </c>
      <c r="B32" s="25">
        <v>376.39</v>
      </c>
      <c r="C32" s="46">
        <v>360.78</v>
      </c>
      <c r="D32" s="46">
        <v>369.92</v>
      </c>
      <c r="E32" s="46">
        <v>393.29</v>
      </c>
      <c r="F32" s="47">
        <v>389.48</v>
      </c>
      <c r="G32" s="15">
        <f t="shared" si="4"/>
        <v>-0.96875079457906565</v>
      </c>
      <c r="H32" s="45">
        <f t="shared" si="3"/>
        <v>3.4777757113632219</v>
      </c>
    </row>
    <row r="33" spans="1:8" x14ac:dyDescent="0.3">
      <c r="A33" s="19" t="s">
        <v>23</v>
      </c>
      <c r="B33" s="27">
        <v>388.23</v>
      </c>
      <c r="C33" s="28">
        <v>357.93</v>
      </c>
      <c r="D33" s="28">
        <v>366.64</v>
      </c>
      <c r="E33" s="28">
        <v>373.71</v>
      </c>
      <c r="F33" s="29">
        <v>372.35</v>
      </c>
      <c r="G33" s="23">
        <f>F33/E33*100-100</f>
        <v>-0.36391854646650756</v>
      </c>
      <c r="H33" s="51">
        <f t="shared" si="3"/>
        <v>-4.0903588079231383</v>
      </c>
    </row>
    <row r="34" spans="1:8" x14ac:dyDescent="0.3">
      <c r="A34" s="11" t="s">
        <v>24</v>
      </c>
      <c r="B34" s="26" t="s">
        <v>12</v>
      </c>
      <c r="C34" s="46" t="s">
        <v>12</v>
      </c>
      <c r="D34" s="46" t="s">
        <v>13</v>
      </c>
      <c r="E34" s="46">
        <v>289.41000000000003</v>
      </c>
      <c r="F34" s="47" t="s">
        <v>13</v>
      </c>
      <c r="G34" s="23" t="s">
        <v>13</v>
      </c>
      <c r="H34" s="51" t="s">
        <v>13</v>
      </c>
    </row>
    <row r="35" spans="1:8" x14ac:dyDescent="0.3">
      <c r="A35" s="11" t="s">
        <v>25</v>
      </c>
      <c r="B35" s="26" t="s">
        <v>12</v>
      </c>
      <c r="C35" s="46" t="s">
        <v>12</v>
      </c>
      <c r="D35" s="46" t="s">
        <v>12</v>
      </c>
      <c r="E35" s="46">
        <v>354.26</v>
      </c>
      <c r="F35" s="47">
        <v>332.16</v>
      </c>
      <c r="G35" s="30">
        <f t="shared" ref="G35:G36" si="5">F35/E35*100-100</f>
        <v>-6.2383560097103725</v>
      </c>
      <c r="H35" s="45" t="s">
        <v>13</v>
      </c>
    </row>
    <row r="36" spans="1:8" x14ac:dyDescent="0.3">
      <c r="A36" s="19" t="s">
        <v>26</v>
      </c>
      <c r="B36" s="33" t="s">
        <v>12</v>
      </c>
      <c r="C36" s="53">
        <v>305.61</v>
      </c>
      <c r="D36" s="54" t="s">
        <v>12</v>
      </c>
      <c r="E36" s="53">
        <v>325.18</v>
      </c>
      <c r="F36" s="55">
        <v>302.17</v>
      </c>
      <c r="G36" s="23">
        <f t="shared" si="5"/>
        <v>-7.0760809397871895</v>
      </c>
      <c r="H36" s="48" t="s">
        <v>13</v>
      </c>
    </row>
    <row r="37" spans="1:8" x14ac:dyDescent="0.3">
      <c r="A37" s="56" t="s">
        <v>27</v>
      </c>
      <c r="B37" s="57">
        <v>386.48</v>
      </c>
      <c r="C37" s="57">
        <v>370.97</v>
      </c>
      <c r="D37" s="57">
        <v>363.76</v>
      </c>
      <c r="E37" s="57">
        <v>371.53</v>
      </c>
      <c r="F37" s="57">
        <v>371.94</v>
      </c>
      <c r="G37" s="58">
        <f>F37/E37*100-100</f>
        <v>0.11035448012273719</v>
      </c>
      <c r="H37" s="39">
        <f>F37/B37*100-100</f>
        <v>-3.7621610432622674</v>
      </c>
    </row>
    <row r="38" spans="1:8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14</v>
      </c>
      <c r="B39" s="59" t="s">
        <v>12</v>
      </c>
      <c r="C39" s="13" t="s">
        <v>12</v>
      </c>
      <c r="D39" s="13" t="s">
        <v>12</v>
      </c>
      <c r="E39" s="13">
        <v>377.14</v>
      </c>
      <c r="F39" s="14" t="s">
        <v>12</v>
      </c>
      <c r="G39" s="45" t="s">
        <v>13</v>
      </c>
      <c r="H39" s="13" t="s">
        <v>13</v>
      </c>
    </row>
    <row r="40" spans="1:8" x14ac:dyDescent="0.3">
      <c r="A40" s="41" t="s">
        <v>30</v>
      </c>
      <c r="B40" s="26" t="s">
        <v>12</v>
      </c>
      <c r="C40" s="17" t="s">
        <v>12</v>
      </c>
      <c r="D40" s="17" t="s">
        <v>12</v>
      </c>
      <c r="E40" s="17" t="s">
        <v>12</v>
      </c>
      <c r="F40" s="18" t="s">
        <v>12</v>
      </c>
      <c r="G40" s="48" t="s">
        <v>13</v>
      </c>
      <c r="H40" s="48" t="s">
        <v>13</v>
      </c>
    </row>
    <row r="41" spans="1:8" x14ac:dyDescent="0.3">
      <c r="A41" s="60" t="s">
        <v>15</v>
      </c>
      <c r="B41" s="26" t="s">
        <v>12</v>
      </c>
      <c r="C41" s="17" t="s">
        <v>12</v>
      </c>
      <c r="D41" s="17" t="s">
        <v>12</v>
      </c>
      <c r="E41" s="61">
        <v>383.74</v>
      </c>
      <c r="F41" s="18" t="s">
        <v>12</v>
      </c>
      <c r="G41" s="62" t="s">
        <v>13</v>
      </c>
      <c r="H41" s="24" t="s">
        <v>13</v>
      </c>
    </row>
    <row r="42" spans="1:8" x14ac:dyDescent="0.3">
      <c r="A42" s="41" t="s">
        <v>17</v>
      </c>
      <c r="B42" s="63" t="s">
        <v>12</v>
      </c>
      <c r="C42" s="17">
        <v>364.4</v>
      </c>
      <c r="D42" s="17" t="s">
        <v>12</v>
      </c>
      <c r="E42" s="17" t="s">
        <v>12</v>
      </c>
      <c r="F42" s="18">
        <v>314.77999999999997</v>
      </c>
      <c r="G42" s="48" t="s">
        <v>13</v>
      </c>
      <c r="H42" s="45" t="s">
        <v>13</v>
      </c>
    </row>
    <row r="43" spans="1:8" x14ac:dyDescent="0.3">
      <c r="A43" s="11" t="s">
        <v>18</v>
      </c>
      <c r="B43" s="64" t="s">
        <v>12</v>
      </c>
      <c r="C43" s="31">
        <v>367.5</v>
      </c>
      <c r="D43" s="31">
        <v>348.98</v>
      </c>
      <c r="E43" s="31">
        <v>352.78</v>
      </c>
      <c r="F43" s="32">
        <v>309.86</v>
      </c>
      <c r="G43" s="48">
        <f>F43/E43*100-100</f>
        <v>-12.16622257497589</v>
      </c>
      <c r="H43" s="45" t="s">
        <v>13</v>
      </c>
    </row>
    <row r="44" spans="1:8" x14ac:dyDescent="0.3">
      <c r="A44" s="11" t="s">
        <v>31</v>
      </c>
      <c r="B44" s="64">
        <v>360.84</v>
      </c>
      <c r="C44" s="17">
        <v>335.05</v>
      </c>
      <c r="D44" s="17">
        <v>329.05</v>
      </c>
      <c r="E44" s="17" t="s">
        <v>12</v>
      </c>
      <c r="F44" s="18">
        <v>327.62</v>
      </c>
      <c r="G44" s="48" t="s">
        <v>13</v>
      </c>
      <c r="H44" s="45">
        <f t="shared" ref="H44" si="6">F44/B44*100-100</f>
        <v>-9.2062964194656871</v>
      </c>
    </row>
    <row r="45" spans="1:8" x14ac:dyDescent="0.3">
      <c r="A45" s="11" t="s">
        <v>32</v>
      </c>
      <c r="B45" s="26" t="s">
        <v>13</v>
      </c>
      <c r="C45" s="17" t="s">
        <v>12</v>
      </c>
      <c r="D45" s="17" t="s">
        <v>12</v>
      </c>
      <c r="E45" s="17" t="s">
        <v>13</v>
      </c>
      <c r="F45" s="18" t="s">
        <v>12</v>
      </c>
      <c r="G45" s="48" t="s">
        <v>13</v>
      </c>
      <c r="H45" s="45" t="s">
        <v>13</v>
      </c>
    </row>
    <row r="46" spans="1:8" x14ac:dyDescent="0.3">
      <c r="A46" s="19" t="s">
        <v>19</v>
      </c>
      <c r="B46" s="65">
        <v>372</v>
      </c>
      <c r="C46" s="28">
        <v>360.01</v>
      </c>
      <c r="D46" s="28">
        <v>340.78</v>
      </c>
      <c r="E46" s="28">
        <v>346.69</v>
      </c>
      <c r="F46" s="29">
        <v>319.57</v>
      </c>
      <c r="G46" s="62">
        <f>F46/E46*100-100</f>
        <v>-7.8225504052611825</v>
      </c>
      <c r="H46" s="51">
        <f t="shared" ref="H46:H57" si="7">F46/B46*100-100</f>
        <v>-14.094086021505376</v>
      </c>
    </row>
    <row r="47" spans="1:8" x14ac:dyDescent="0.3">
      <c r="A47" s="11" t="s">
        <v>20</v>
      </c>
      <c r="B47" s="26" t="s">
        <v>12</v>
      </c>
      <c r="C47" s="17">
        <v>318.99</v>
      </c>
      <c r="D47" s="17" t="s">
        <v>12</v>
      </c>
      <c r="E47" s="17" t="s">
        <v>12</v>
      </c>
      <c r="F47" s="18">
        <v>327.68</v>
      </c>
      <c r="G47" s="45" t="s">
        <v>13</v>
      </c>
      <c r="H47" s="45" t="s">
        <v>13</v>
      </c>
    </row>
    <row r="48" spans="1:8" x14ac:dyDescent="0.3">
      <c r="A48" s="11" t="s">
        <v>21</v>
      </c>
      <c r="B48" s="64">
        <v>376.09</v>
      </c>
      <c r="C48" s="31">
        <v>328.5</v>
      </c>
      <c r="D48" s="31">
        <v>321.08</v>
      </c>
      <c r="E48" s="31">
        <v>329.88</v>
      </c>
      <c r="F48" s="32">
        <v>317.17</v>
      </c>
      <c r="G48" s="48">
        <f>F48/E48*100-100</f>
        <v>-3.8529162119558578</v>
      </c>
      <c r="H48" s="45">
        <f t="shared" si="7"/>
        <v>-15.666462814751782</v>
      </c>
    </row>
    <row r="49" spans="1:8" x14ac:dyDescent="0.3">
      <c r="A49" s="11" t="s">
        <v>22</v>
      </c>
      <c r="B49" s="64">
        <v>395.85</v>
      </c>
      <c r="C49" s="31">
        <v>336.72</v>
      </c>
      <c r="D49" s="31">
        <v>342.33</v>
      </c>
      <c r="E49" s="31">
        <v>345.1</v>
      </c>
      <c r="F49" s="32">
        <v>337.25</v>
      </c>
      <c r="G49" s="48">
        <f>F49/E49*100-100</f>
        <v>-2.2747029846421469</v>
      </c>
      <c r="H49" s="45">
        <f t="shared" si="7"/>
        <v>-14.803587217380326</v>
      </c>
    </row>
    <row r="50" spans="1:8" x14ac:dyDescent="0.3">
      <c r="A50" s="11" t="s">
        <v>33</v>
      </c>
      <c r="B50" s="64">
        <v>384.97</v>
      </c>
      <c r="C50" s="17" t="s">
        <v>12</v>
      </c>
      <c r="D50" s="17">
        <v>338.79</v>
      </c>
      <c r="E50" s="17">
        <v>338.23</v>
      </c>
      <c r="F50" s="18">
        <v>335.26</v>
      </c>
      <c r="G50" s="48">
        <f>F50/E50*100-100</f>
        <v>-0.87810070070662505</v>
      </c>
      <c r="H50" s="45">
        <f t="shared" si="7"/>
        <v>-12.912694495674998</v>
      </c>
    </row>
    <row r="51" spans="1:8" x14ac:dyDescent="0.3">
      <c r="A51" s="11" t="s">
        <v>34</v>
      </c>
      <c r="B51" s="63" t="s">
        <v>12</v>
      </c>
      <c r="C51" s="17" t="s">
        <v>12</v>
      </c>
      <c r="D51" s="17" t="s">
        <v>12</v>
      </c>
      <c r="E51" s="17" t="s">
        <v>12</v>
      </c>
      <c r="F51" s="18" t="s">
        <v>12</v>
      </c>
      <c r="G51" s="48" t="s">
        <v>13</v>
      </c>
      <c r="H51" s="45" t="s">
        <v>13</v>
      </c>
    </row>
    <row r="52" spans="1:8" x14ac:dyDescent="0.3">
      <c r="A52" s="19" t="s">
        <v>23</v>
      </c>
      <c r="B52" s="27">
        <v>388.91</v>
      </c>
      <c r="C52" s="28">
        <v>334.93</v>
      </c>
      <c r="D52" s="28">
        <v>337.4</v>
      </c>
      <c r="E52" s="28">
        <v>340.95</v>
      </c>
      <c r="F52" s="29">
        <v>332.77</v>
      </c>
      <c r="G52" s="62">
        <f>F52/E52*100-100</f>
        <v>-2.3991787652148417</v>
      </c>
      <c r="H52" s="51">
        <f>F52/B52*100-100</f>
        <v>-14.435216373968288</v>
      </c>
    </row>
    <row r="53" spans="1:8" x14ac:dyDescent="0.3">
      <c r="A53" s="11" t="s">
        <v>24</v>
      </c>
      <c r="B53" s="26">
        <v>271.25</v>
      </c>
      <c r="C53" s="31">
        <v>248.42</v>
      </c>
      <c r="D53" s="31">
        <v>238.54</v>
      </c>
      <c r="E53" s="31">
        <v>242.43</v>
      </c>
      <c r="F53" s="32">
        <v>244.45</v>
      </c>
      <c r="G53" s="48">
        <f t="shared" ref="G53:G57" si="8">F53/E53*100-100</f>
        <v>0.8332302107824745</v>
      </c>
      <c r="H53" s="45">
        <f t="shared" si="7"/>
        <v>-9.8801843317972384</v>
      </c>
    </row>
    <row r="54" spans="1:8" x14ac:dyDescent="0.3">
      <c r="A54" s="11" t="s">
        <v>25</v>
      </c>
      <c r="B54" s="26">
        <v>321.89</v>
      </c>
      <c r="C54" s="31">
        <v>277.62</v>
      </c>
      <c r="D54" s="31">
        <v>269.8</v>
      </c>
      <c r="E54" s="31">
        <v>271.7</v>
      </c>
      <c r="F54" s="32">
        <v>269.82</v>
      </c>
      <c r="G54" s="48">
        <f t="shared" si="8"/>
        <v>-0.69193963930806035</v>
      </c>
      <c r="H54" s="45">
        <f t="shared" si="7"/>
        <v>-16.176333530087916</v>
      </c>
    </row>
    <row r="55" spans="1:8" x14ac:dyDescent="0.3">
      <c r="A55" s="11" t="s">
        <v>35</v>
      </c>
      <c r="B55" s="26">
        <v>332.94</v>
      </c>
      <c r="C55" s="31">
        <v>278.52</v>
      </c>
      <c r="D55" s="31">
        <v>284.14</v>
      </c>
      <c r="E55" s="31">
        <v>286.8</v>
      </c>
      <c r="F55" s="32">
        <v>292.37</v>
      </c>
      <c r="G55" s="48">
        <f t="shared" si="8"/>
        <v>1.9421199442119814</v>
      </c>
      <c r="H55" s="45">
        <f t="shared" si="7"/>
        <v>-12.185378746921359</v>
      </c>
    </row>
    <row r="56" spans="1:8" x14ac:dyDescent="0.3">
      <c r="A56" s="19" t="s">
        <v>26</v>
      </c>
      <c r="B56" s="33">
        <v>311.38</v>
      </c>
      <c r="C56" s="28">
        <v>273.67</v>
      </c>
      <c r="D56" s="28">
        <v>268.76</v>
      </c>
      <c r="E56" s="28">
        <v>271.75</v>
      </c>
      <c r="F56" s="29">
        <v>271.61</v>
      </c>
      <c r="G56" s="62">
        <f t="shared" si="8"/>
        <v>-5.1517939282419434E-2</v>
      </c>
      <c r="H56" s="51">
        <f t="shared" si="7"/>
        <v>-12.77217547690924</v>
      </c>
    </row>
    <row r="57" spans="1:8" x14ac:dyDescent="0.3">
      <c r="A57" s="36" t="s">
        <v>27</v>
      </c>
      <c r="B57" s="57">
        <v>348.35</v>
      </c>
      <c r="C57" s="66">
        <v>315.32</v>
      </c>
      <c r="D57" s="66">
        <v>311.14</v>
      </c>
      <c r="E57" s="66">
        <v>317.57</v>
      </c>
      <c r="F57" s="66">
        <v>308.35000000000002</v>
      </c>
      <c r="G57" s="67">
        <f t="shared" si="8"/>
        <v>-2.9032969109172626</v>
      </c>
      <c r="H57" s="39">
        <f t="shared" si="7"/>
        <v>-11.48270417683365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14</v>
      </c>
      <c r="B59" s="59" t="s">
        <v>12</v>
      </c>
      <c r="C59" s="68">
        <v>400.53</v>
      </c>
      <c r="D59" s="68" t="s">
        <v>12</v>
      </c>
      <c r="E59" s="68">
        <v>385.52</v>
      </c>
      <c r="F59" s="69" t="s">
        <v>12</v>
      </c>
      <c r="G59" s="48" t="s">
        <v>13</v>
      </c>
      <c r="H59" s="45" t="s">
        <v>13</v>
      </c>
    </row>
    <row r="60" spans="1:8" x14ac:dyDescent="0.3">
      <c r="A60" s="41" t="s">
        <v>30</v>
      </c>
      <c r="B60" s="26" t="s">
        <v>12</v>
      </c>
      <c r="C60" s="31">
        <v>351.71</v>
      </c>
      <c r="D60" s="31" t="s">
        <v>12</v>
      </c>
      <c r="E60" s="31" t="s">
        <v>12</v>
      </c>
      <c r="F60" s="32" t="s">
        <v>12</v>
      </c>
      <c r="G60" s="48"/>
      <c r="H60" s="45"/>
    </row>
    <row r="61" spans="1:8" x14ac:dyDescent="0.3">
      <c r="A61" s="70" t="s">
        <v>15</v>
      </c>
      <c r="B61" s="27" t="s">
        <v>12</v>
      </c>
      <c r="C61" s="71">
        <v>386.46</v>
      </c>
      <c r="D61" s="31" t="s">
        <v>12</v>
      </c>
      <c r="E61" s="71">
        <v>379.25</v>
      </c>
      <c r="F61" s="32" t="s">
        <v>12</v>
      </c>
      <c r="G61" s="51" t="s">
        <v>13</v>
      </c>
      <c r="H61" s="45" t="s">
        <v>13</v>
      </c>
    </row>
    <row r="62" spans="1:8" x14ac:dyDescent="0.3">
      <c r="A62" s="11" t="s">
        <v>17</v>
      </c>
      <c r="B62" s="26">
        <v>409.06</v>
      </c>
      <c r="C62" s="31">
        <v>346.4</v>
      </c>
      <c r="D62" s="31">
        <v>360.21</v>
      </c>
      <c r="E62" s="31">
        <v>385.27</v>
      </c>
      <c r="F62" s="32">
        <v>359.88</v>
      </c>
      <c r="G62" s="48">
        <f>F62/E62*100-100</f>
        <v>-6.5901835076699484</v>
      </c>
      <c r="H62" s="45">
        <f t="shared" ref="H62" si="9">F62/B62*100-100</f>
        <v>-12.022686158509757</v>
      </c>
    </row>
    <row r="63" spans="1:8" x14ac:dyDescent="0.3">
      <c r="A63" s="11" t="s">
        <v>18</v>
      </c>
      <c r="B63" s="26">
        <v>375.79</v>
      </c>
      <c r="C63" s="31">
        <v>380.76</v>
      </c>
      <c r="D63" s="31">
        <v>359.37</v>
      </c>
      <c r="E63" s="31">
        <v>382.03</v>
      </c>
      <c r="F63" s="32">
        <v>371.83</v>
      </c>
      <c r="G63" s="48">
        <f>F63/E63*100-100</f>
        <v>-2.669947386330918</v>
      </c>
      <c r="H63" s="45">
        <f>F63/B63*100-100</f>
        <v>-1.0537800367226566</v>
      </c>
    </row>
    <row r="64" spans="1:8" x14ac:dyDescent="0.3">
      <c r="A64" s="11" t="s">
        <v>31</v>
      </c>
      <c r="B64" s="26" t="s">
        <v>12</v>
      </c>
      <c r="C64" s="31" t="s">
        <v>12</v>
      </c>
      <c r="D64" s="31">
        <v>379.91</v>
      </c>
      <c r="E64" s="31">
        <v>377.05</v>
      </c>
      <c r="F64" s="32">
        <v>372.55</v>
      </c>
      <c r="G64" s="48">
        <f>F64/E64*100-100</f>
        <v>-1.1934756663572443</v>
      </c>
      <c r="H64" s="45" t="s">
        <v>13</v>
      </c>
    </row>
    <row r="65" spans="1:8" x14ac:dyDescent="0.3">
      <c r="A65" s="19" t="s">
        <v>19</v>
      </c>
      <c r="B65" s="72">
        <v>381.15</v>
      </c>
      <c r="C65" s="21">
        <v>375.11</v>
      </c>
      <c r="D65" s="21">
        <v>366.28</v>
      </c>
      <c r="E65" s="21">
        <v>380.97</v>
      </c>
      <c r="F65" s="22">
        <v>370.62</v>
      </c>
      <c r="G65" s="23">
        <f>F65/E65*100-100</f>
        <v>-2.7167493503425533</v>
      </c>
      <c r="H65" s="62">
        <f>F65/B65*100-100</f>
        <v>-2.7626918536009413</v>
      </c>
    </row>
    <row r="66" spans="1:8" x14ac:dyDescent="0.3">
      <c r="A66" s="11" t="s">
        <v>21</v>
      </c>
      <c r="B66" s="26">
        <v>360.97</v>
      </c>
      <c r="C66" s="31">
        <v>330.08</v>
      </c>
      <c r="D66" s="31">
        <v>331.67</v>
      </c>
      <c r="E66" s="31">
        <v>321.45999999999998</v>
      </c>
      <c r="F66" s="32">
        <v>318.92</v>
      </c>
      <c r="G66" s="15">
        <f t="shared" ref="G66:G72" si="10">F66/E66*100-100</f>
        <v>-0.79014496360355224</v>
      </c>
      <c r="H66" s="45">
        <f>F66/B66*100-100</f>
        <v>-11.649167520846618</v>
      </c>
    </row>
    <row r="67" spans="1:8" x14ac:dyDescent="0.3">
      <c r="A67" s="11" t="s">
        <v>22</v>
      </c>
      <c r="B67" s="73">
        <v>382.85</v>
      </c>
      <c r="C67" s="74">
        <v>355.37</v>
      </c>
      <c r="D67" s="74">
        <v>350.44</v>
      </c>
      <c r="E67" s="74">
        <v>356.64</v>
      </c>
      <c r="F67" s="75">
        <v>358.03</v>
      </c>
      <c r="G67" s="15">
        <f t="shared" si="10"/>
        <v>0.38974876626289756</v>
      </c>
      <c r="H67" s="45">
        <f t="shared" ref="H67:H73" si="11">F67/B67*100-100</f>
        <v>-6.4829567715815699</v>
      </c>
    </row>
    <row r="68" spans="1:8" x14ac:dyDescent="0.3">
      <c r="A68" s="11" t="s">
        <v>33</v>
      </c>
      <c r="B68" s="26">
        <v>384.88</v>
      </c>
      <c r="C68" s="17">
        <v>357</v>
      </c>
      <c r="D68" s="17">
        <v>354.63</v>
      </c>
      <c r="E68" s="17">
        <v>364.31</v>
      </c>
      <c r="F68" s="18">
        <v>374.57</v>
      </c>
      <c r="G68" s="15">
        <f t="shared" si="10"/>
        <v>2.8162828360462271</v>
      </c>
      <c r="H68" s="45">
        <f t="shared" si="11"/>
        <v>-2.6787570151735594</v>
      </c>
    </row>
    <row r="69" spans="1:8" x14ac:dyDescent="0.3">
      <c r="A69" s="19" t="s">
        <v>23</v>
      </c>
      <c r="B69" s="27">
        <v>376.57</v>
      </c>
      <c r="C69" s="28">
        <v>350.35</v>
      </c>
      <c r="D69" s="28">
        <v>347.26</v>
      </c>
      <c r="E69" s="28">
        <v>350.74</v>
      </c>
      <c r="F69" s="29">
        <v>348.89</v>
      </c>
      <c r="G69" s="23">
        <f t="shared" si="10"/>
        <v>-0.52745623538804409</v>
      </c>
      <c r="H69" s="62">
        <f t="shared" si="11"/>
        <v>-7.350558993015909</v>
      </c>
    </row>
    <row r="70" spans="1:8" x14ac:dyDescent="0.3">
      <c r="A70" s="11" t="s">
        <v>24</v>
      </c>
      <c r="B70" s="26" t="s">
        <v>12</v>
      </c>
      <c r="C70" s="76">
        <v>244.58</v>
      </c>
      <c r="D70" s="28" t="s">
        <v>12</v>
      </c>
      <c r="E70" s="76">
        <v>217.8</v>
      </c>
      <c r="F70" s="29" t="s">
        <v>12</v>
      </c>
      <c r="G70" s="30" t="s">
        <v>13</v>
      </c>
      <c r="H70" s="45" t="s">
        <v>13</v>
      </c>
    </row>
    <row r="71" spans="1:8" x14ac:dyDescent="0.3">
      <c r="A71" s="11" t="s">
        <v>25</v>
      </c>
      <c r="B71" s="26">
        <v>315.44</v>
      </c>
      <c r="C71" s="76">
        <v>255.55</v>
      </c>
      <c r="D71" s="76">
        <v>270.64</v>
      </c>
      <c r="E71" s="76">
        <v>249.34</v>
      </c>
      <c r="F71" s="77">
        <v>297.37</v>
      </c>
      <c r="G71" s="30">
        <f t="shared" si="10"/>
        <v>19.262853934386783</v>
      </c>
      <c r="H71" s="45">
        <f>F71/B71*100-100</f>
        <v>-5.7285062135429854</v>
      </c>
    </row>
    <row r="72" spans="1:8" x14ac:dyDescent="0.3">
      <c r="A72" s="11" t="s">
        <v>35</v>
      </c>
      <c r="B72" s="26">
        <v>326.83</v>
      </c>
      <c r="C72" s="76" t="s">
        <v>12</v>
      </c>
      <c r="D72" s="76">
        <v>304.17</v>
      </c>
      <c r="E72" s="76">
        <v>312.45999999999998</v>
      </c>
      <c r="F72" s="77">
        <v>297.39999999999998</v>
      </c>
      <c r="G72" s="30">
        <f t="shared" si="10"/>
        <v>-4.8198169365678751</v>
      </c>
      <c r="H72" s="45">
        <f>F72/B72*100-100</f>
        <v>-9.0046813328029884</v>
      </c>
    </row>
    <row r="73" spans="1:8" x14ac:dyDescent="0.3">
      <c r="A73" s="19" t="s">
        <v>26</v>
      </c>
      <c r="B73" s="78">
        <v>318.97000000000003</v>
      </c>
      <c r="C73" s="34">
        <v>281.32</v>
      </c>
      <c r="D73" s="34">
        <v>285.82</v>
      </c>
      <c r="E73" s="34">
        <v>281.83</v>
      </c>
      <c r="F73" s="35">
        <v>293.58999999999997</v>
      </c>
      <c r="G73" s="23">
        <f>F73/E73*100-100</f>
        <v>4.1727282404286257</v>
      </c>
      <c r="H73" s="62">
        <f t="shared" si="11"/>
        <v>-7.9568611468163226</v>
      </c>
    </row>
    <row r="74" spans="1:8" x14ac:dyDescent="0.3">
      <c r="A74" s="79" t="s">
        <v>27</v>
      </c>
      <c r="B74" s="80">
        <v>363.38</v>
      </c>
      <c r="C74" s="80">
        <v>347.86</v>
      </c>
      <c r="D74" s="80">
        <v>343.57</v>
      </c>
      <c r="E74" s="80">
        <v>349.17</v>
      </c>
      <c r="F74" s="80">
        <v>347.87</v>
      </c>
      <c r="G74" s="81">
        <f>F74/E74*100-100</f>
        <v>-0.37231148151330729</v>
      </c>
      <c r="H74" s="82">
        <f>(F74/B74-1)*100</f>
        <v>-4.2682591226814832</v>
      </c>
    </row>
    <row r="75" spans="1:8" x14ac:dyDescent="0.3">
      <c r="A75" s="83" t="s">
        <v>37</v>
      </c>
      <c r="B75" s="84">
        <v>364.93</v>
      </c>
      <c r="C75" s="84">
        <v>339.92</v>
      </c>
      <c r="D75" s="84">
        <v>337.85</v>
      </c>
      <c r="E75" s="84">
        <v>344.69</v>
      </c>
      <c r="F75" s="84">
        <v>338.53</v>
      </c>
      <c r="G75" s="85">
        <f>F75/E75*100-100</f>
        <v>-1.7871130581101937</v>
      </c>
      <c r="H75" s="86">
        <f>(F75/B75-1)*100</f>
        <v>-7.234264105444888</v>
      </c>
    </row>
    <row r="76" spans="1:8" x14ac:dyDescent="0.3">
      <c r="A76" s="87"/>
      <c r="C76" s="87"/>
      <c r="D76" s="87"/>
      <c r="E76" s="87"/>
      <c r="F76" s="87"/>
      <c r="G76" s="87"/>
      <c r="H76" s="87"/>
    </row>
    <row r="77" spans="1:8" x14ac:dyDescent="0.3">
      <c r="A77" s="88" t="s">
        <v>38</v>
      </c>
      <c r="B77" s="88"/>
      <c r="C77" s="88"/>
      <c r="D77" s="88"/>
      <c r="E77" s="88"/>
      <c r="F77" s="88"/>
      <c r="G77" s="88"/>
      <c r="H77" s="89"/>
    </row>
    <row r="78" spans="1:8" x14ac:dyDescent="0.3">
      <c r="A78" s="90" t="s">
        <v>39</v>
      </c>
      <c r="B78" s="88"/>
      <c r="C78" s="88"/>
      <c r="D78" s="88"/>
      <c r="E78" s="88"/>
      <c r="F78" s="88"/>
      <c r="G78" s="88"/>
      <c r="H78" s="89"/>
    </row>
    <row r="79" spans="1:8" x14ac:dyDescent="0.3">
      <c r="A79" s="88" t="s">
        <v>40</v>
      </c>
      <c r="B79" s="88"/>
      <c r="C79" s="88"/>
      <c r="D79" s="88"/>
      <c r="E79" s="88"/>
      <c r="F79" s="88"/>
      <c r="G79" s="88"/>
      <c r="H79" s="89"/>
    </row>
    <row r="80" spans="1:8" x14ac:dyDescent="0.3">
      <c r="A80" s="88" t="s">
        <v>41</v>
      </c>
      <c r="B80" s="88"/>
      <c r="C80" s="88"/>
      <c r="D80" s="88"/>
      <c r="E80" s="88"/>
      <c r="F80" s="88"/>
      <c r="G80" s="88"/>
      <c r="H80" s="91"/>
    </row>
    <row r="81" spans="1:6" x14ac:dyDescent="0.3">
      <c r="A81" s="92"/>
      <c r="B81" s="28"/>
      <c r="C81" s="28"/>
      <c r="D81" s="28"/>
      <c r="E81" s="28"/>
    </row>
    <row r="82" spans="1:6" x14ac:dyDescent="0.3">
      <c r="A82" s="88"/>
      <c r="B82" s="93"/>
      <c r="C82" s="93"/>
      <c r="D82" s="93"/>
      <c r="E82" s="93"/>
      <c r="F82" s="94" t="s">
        <v>42</v>
      </c>
    </row>
    <row r="83" spans="1:6" x14ac:dyDescent="0.3">
      <c r="F83" s="94" t="s">
        <v>43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2024-02-21T06:46:05Z</dcterms:created>
  <dcterms:modified xsi:type="dcterms:W3CDTF">2024-02-21T06:46:38Z</dcterms:modified>
</cp:coreProperties>
</file>