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Sheet4" sheetId="1" r:id="rId1"/>
  </sheets>
  <calcPr calcId="125725"/>
</workbook>
</file>

<file path=xl/calcChain.xml><?xml version="1.0" encoding="utf-8"?>
<calcChain xmlns="http://schemas.openxmlformats.org/spreadsheetml/2006/main">
  <c r="K52" i="1"/>
  <c r="F52"/>
  <c r="K51"/>
  <c r="J51"/>
  <c r="P50"/>
  <c r="K50"/>
  <c r="J50"/>
  <c r="F50"/>
  <c r="E50"/>
  <c r="K49"/>
  <c r="J49"/>
  <c r="F49"/>
  <c r="E49"/>
  <c r="F48"/>
  <c r="E48"/>
  <c r="K47"/>
  <c r="J47"/>
  <c r="F47"/>
  <c r="E47"/>
  <c r="K46"/>
  <c r="J46"/>
  <c r="F46"/>
  <c r="E46"/>
  <c r="K45"/>
  <c r="J45"/>
  <c r="F45"/>
  <c r="E45"/>
  <c r="K44"/>
  <c r="J44"/>
  <c r="F44"/>
  <c r="E44"/>
  <c r="K43"/>
  <c r="J43"/>
  <c r="F43"/>
  <c r="E43"/>
  <c r="K41"/>
  <c r="J41"/>
  <c r="K40"/>
  <c r="J40"/>
  <c r="F40"/>
  <c r="E40"/>
  <c r="K39"/>
  <c r="J39"/>
  <c r="F39"/>
  <c r="E39"/>
  <c r="K38"/>
  <c r="J38"/>
  <c r="F38"/>
  <c r="E38"/>
  <c r="K37"/>
  <c r="J37"/>
  <c r="F37"/>
  <c r="E37"/>
  <c r="K36"/>
  <c r="J36"/>
  <c r="F36"/>
  <c r="E36"/>
  <c r="P35"/>
  <c r="K35"/>
  <c r="J35"/>
  <c r="F35"/>
  <c r="E35"/>
  <c r="P34"/>
  <c r="O34"/>
  <c r="K34"/>
  <c r="J34"/>
  <c r="F34"/>
  <c r="E34"/>
  <c r="K33"/>
  <c r="J33"/>
  <c r="F33"/>
  <c r="E33"/>
  <c r="K32"/>
  <c r="J32"/>
  <c r="F32"/>
  <c r="E32"/>
  <c r="K31"/>
  <c r="J31"/>
  <c r="F31"/>
  <c r="E31"/>
  <c r="K30"/>
  <c r="J30"/>
  <c r="F30"/>
  <c r="E30"/>
  <c r="K29"/>
  <c r="J29"/>
  <c r="F29"/>
  <c r="E29"/>
  <c r="K28"/>
  <c r="J28"/>
  <c r="F28"/>
  <c r="E28"/>
  <c r="P27"/>
  <c r="O27"/>
  <c r="K27"/>
  <c r="J27"/>
  <c r="F27"/>
  <c r="E27"/>
  <c r="K26"/>
  <c r="J26"/>
  <c r="F26"/>
  <c r="E26"/>
  <c r="P25"/>
  <c r="O25"/>
  <c r="K25"/>
  <c r="J25"/>
  <c r="F25"/>
  <c r="E25"/>
  <c r="K24"/>
  <c r="J24"/>
  <c r="F24"/>
  <c r="E24"/>
  <c r="P23"/>
  <c r="K23"/>
  <c r="J23"/>
  <c r="F23"/>
  <c r="E23"/>
  <c r="K22"/>
  <c r="J22"/>
  <c r="F22"/>
  <c r="E22"/>
  <c r="K21"/>
  <c r="J21"/>
  <c r="F21"/>
  <c r="E21"/>
  <c r="K20"/>
  <c r="J20"/>
  <c r="F20"/>
  <c r="E20"/>
  <c r="O19"/>
  <c r="K19"/>
  <c r="J19"/>
  <c r="F19"/>
  <c r="E19"/>
  <c r="P18"/>
  <c r="O18"/>
  <c r="K18"/>
  <c r="J18"/>
  <c r="F18"/>
  <c r="E18"/>
  <c r="K17"/>
  <c r="J17"/>
  <c r="F17"/>
  <c r="E17"/>
  <c r="O16"/>
  <c r="K16"/>
  <c r="J16"/>
  <c r="F16"/>
  <c r="E16"/>
  <c r="K15"/>
  <c r="J15"/>
  <c r="F15"/>
  <c r="E15"/>
  <c r="K14"/>
  <c r="J14"/>
  <c r="F14"/>
  <c r="E14"/>
  <c r="K13"/>
  <c r="J13"/>
  <c r="F13"/>
  <c r="E13"/>
  <c r="K12"/>
  <c r="J12"/>
  <c r="E12"/>
  <c r="K11"/>
  <c r="J11"/>
  <c r="F11"/>
  <c r="E11"/>
  <c r="P10"/>
  <c r="O10"/>
  <c r="K10"/>
  <c r="J10"/>
  <c r="F10"/>
  <c r="E10"/>
  <c r="P9"/>
  <c r="O9"/>
  <c r="K9"/>
  <c r="J9"/>
  <c r="F9"/>
  <c r="E9"/>
  <c r="K8"/>
  <c r="J8"/>
  <c r="F8"/>
  <c r="E8"/>
</calcChain>
</file>

<file path=xl/sharedStrings.xml><?xml version="1.0" encoding="utf-8"?>
<sst xmlns="http://schemas.openxmlformats.org/spreadsheetml/2006/main" count="216" uniqueCount="54">
  <si>
    <t>Grūdų ir rapsų produktų gamyba ir pardavimas Lietuvoje 2018 m. sausio–2019 m. sausio mėn.</t>
  </si>
  <si>
    <t>Produktai</t>
  </si>
  <si>
    <t>Pagaminta, t</t>
  </si>
  <si>
    <t>Pokytis, %</t>
  </si>
  <si>
    <t>Parduota, t</t>
  </si>
  <si>
    <t>Kaina*, EUR/t</t>
  </si>
  <si>
    <t>mėnesio**</t>
  </si>
  <si>
    <t>metų***</t>
  </si>
  <si>
    <t>sausis</t>
  </si>
  <si>
    <t>gruodis</t>
  </si>
  <si>
    <t xml:space="preserve">Kvietiniai miltai: </t>
  </si>
  <si>
    <t xml:space="preserve">   aukščiausios rūšies****</t>
  </si>
  <si>
    <t xml:space="preserve">   pirmos rūšes </t>
  </si>
  <si>
    <t xml:space="preserve">   antros rūšies </t>
  </si>
  <si>
    <t>●</t>
  </si>
  <si>
    <t>-</t>
  </si>
  <si>
    <t xml:space="preserve">   šveistiniai rupiniai</t>
  </si>
  <si>
    <t xml:space="preserve">Ruginiai miltai: </t>
  </si>
  <si>
    <t xml:space="preserve">   sijoti </t>
  </si>
  <si>
    <t xml:space="preserve">   pasijoti </t>
  </si>
  <si>
    <t xml:space="preserve">Sėlenos: </t>
  </si>
  <si>
    <t xml:space="preserve">   kviečių </t>
  </si>
  <si>
    <t xml:space="preserve">   rugių </t>
  </si>
  <si>
    <t xml:space="preserve">   avižų</t>
  </si>
  <si>
    <t xml:space="preserve">   žirnių </t>
  </si>
  <si>
    <t xml:space="preserve">Kruopos: </t>
  </si>
  <si>
    <t xml:space="preserve">   manų </t>
  </si>
  <si>
    <t xml:space="preserve">   miežių </t>
  </si>
  <si>
    <t xml:space="preserve">   perlinės </t>
  </si>
  <si>
    <t xml:space="preserve">   grikių </t>
  </si>
  <si>
    <t xml:space="preserve">Dribsniai: </t>
  </si>
  <si>
    <t xml:space="preserve">Pamiltės: </t>
  </si>
  <si>
    <t xml:space="preserve">Salyklas: </t>
  </si>
  <si>
    <t xml:space="preserve">   miežinis </t>
  </si>
  <si>
    <t xml:space="preserve">   kvietinis</t>
  </si>
  <si>
    <t xml:space="preserve">   ruginis </t>
  </si>
  <si>
    <t>Kviečių:</t>
  </si>
  <si>
    <t xml:space="preserve">   krakmolas</t>
  </si>
  <si>
    <t xml:space="preserve">   glitimas</t>
  </si>
  <si>
    <t>Etilo alkoholis</t>
  </si>
  <si>
    <t xml:space="preserve">   bioetanolio gamybai</t>
  </si>
  <si>
    <t xml:space="preserve">   maistinio spirito gamybai</t>
  </si>
  <si>
    <t>Rapsų aliejus</t>
  </si>
  <si>
    <t xml:space="preserve">   biokuro gamybai</t>
  </si>
  <si>
    <t xml:space="preserve">  maistinio aliejaus gamybai</t>
  </si>
  <si>
    <t xml:space="preserve">   kitiems tikslams</t>
  </si>
  <si>
    <t>*  vidutinės svertinės kainos</t>
  </si>
  <si>
    <t>** lyginant 2019 m. sausio mėn. su 2018 m. gruodžio mėn.</t>
  </si>
  <si>
    <t>Šaltinis: ŽŪIKVC (LŽŪMPRIS)</t>
  </si>
  <si>
    <t>*** lyginant 2019 m.  sausio mėn. su 2018 m. sausio mėn.</t>
  </si>
  <si>
    <t>Parengė D. Pyrantienė, tel. (8-37) 39 72 27</t>
  </si>
  <si>
    <t>**** į pagamintą kiekį įeina ir aukščiausios rūšies miltai, skirti krakmolo ir glitimo gamybai</t>
  </si>
  <si>
    <t>● – konfidencialūs duomenys</t>
  </si>
  <si>
    <t xml:space="preserve"> </t>
  </si>
</sst>
</file>

<file path=xl/styles.xml><?xml version="1.0" encoding="utf-8"?>
<styleSheet xmlns="http://schemas.openxmlformats.org/spreadsheetml/2006/main">
  <fonts count="7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7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left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center" vertical="center" wrapText="1"/>
    </xf>
    <xf numFmtId="4" fontId="4" fillId="0" borderId="22" xfId="0" applyNumberFormat="1" applyFont="1" applyFill="1" applyBorder="1" applyAlignment="1">
      <alignment horizontal="center" vertical="center" wrapText="1"/>
    </xf>
    <xf numFmtId="4" fontId="4" fillId="0" borderId="18" xfId="0" applyNumberFormat="1" applyFont="1" applyFill="1" applyBorder="1" applyAlignment="1">
      <alignment horizontal="center" vertical="center" wrapText="1"/>
    </xf>
    <xf numFmtId="4" fontId="4" fillId="0" borderId="23" xfId="0" applyNumberFormat="1" applyFont="1" applyFill="1" applyBorder="1" applyAlignment="1">
      <alignment horizontal="center" vertical="center" wrapText="1"/>
    </xf>
    <xf numFmtId="4" fontId="4" fillId="0" borderId="24" xfId="0" applyNumberFormat="1" applyFont="1" applyFill="1" applyBorder="1" applyAlignment="1">
      <alignment horizontal="center" vertical="center" wrapText="1"/>
    </xf>
    <xf numFmtId="4" fontId="4" fillId="0" borderId="2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 wrapText="1"/>
    </xf>
    <xf numFmtId="4" fontId="3" fillId="0" borderId="27" xfId="0" applyNumberFormat="1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4" fontId="3" fillId="0" borderId="29" xfId="0" applyNumberFormat="1" applyFont="1" applyFill="1" applyBorder="1" applyAlignment="1">
      <alignment horizontal="center" vertical="center" wrapText="1"/>
    </xf>
    <xf numFmtId="4" fontId="4" fillId="0" borderId="30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4" fontId="4" fillId="0" borderId="17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left" vertical="center" wrapText="1"/>
    </xf>
    <xf numFmtId="4" fontId="4" fillId="0" borderId="31" xfId="0" applyNumberFormat="1" applyFont="1" applyFill="1" applyBorder="1" applyAlignment="1">
      <alignment horizontal="center" vertical="center" wrapText="1"/>
    </xf>
    <xf numFmtId="4" fontId="3" fillId="0" borderId="30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4" fontId="3" fillId="0" borderId="3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2" fontId="2" fillId="2" borderId="32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6" fillId="3" borderId="33" xfId="0" applyFont="1" applyFill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1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1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2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609600</xdr:colOff>
      <xdr:row>37</xdr:row>
      <xdr:rowOff>76200</xdr:rowOff>
    </xdr:to>
    <xdr:pic>
      <xdr:nvPicPr>
        <xdr:cNvPr id="2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2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609600</xdr:colOff>
      <xdr:row>41</xdr:row>
      <xdr:rowOff>76200</xdr:rowOff>
    </xdr:to>
    <xdr:pic>
      <xdr:nvPicPr>
        <xdr:cNvPr id="3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3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3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4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4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4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5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5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5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5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5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5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5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5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6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6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6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6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6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6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6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6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6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6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18</xdr:row>
      <xdr:rowOff>0</xdr:rowOff>
    </xdr:to>
    <xdr:pic>
      <xdr:nvPicPr>
        <xdr:cNvPr id="6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6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609600</xdr:colOff>
      <xdr:row>20</xdr:row>
      <xdr:rowOff>57150</xdr:rowOff>
    </xdr:to>
    <xdr:pic>
      <xdr:nvPicPr>
        <xdr:cNvPr id="6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671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6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7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609600</xdr:colOff>
      <xdr:row>14</xdr:row>
      <xdr:rowOff>76200</xdr:rowOff>
    </xdr:to>
    <xdr:pic>
      <xdr:nvPicPr>
        <xdr:cNvPr id="7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14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76200</xdr:rowOff>
    </xdr:to>
    <xdr:pic>
      <xdr:nvPicPr>
        <xdr:cNvPr id="7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7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8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336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609600</xdr:colOff>
      <xdr:row>13</xdr:row>
      <xdr:rowOff>76200</xdr:rowOff>
    </xdr:to>
    <xdr:pic>
      <xdr:nvPicPr>
        <xdr:cNvPr id="8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2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8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8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8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8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8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8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8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8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8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8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8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8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8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609600</xdr:colOff>
      <xdr:row>49</xdr:row>
      <xdr:rowOff>76200</xdr:rowOff>
    </xdr:to>
    <xdr:pic>
      <xdr:nvPicPr>
        <xdr:cNvPr id="9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609600</xdr:colOff>
      <xdr:row>58</xdr:row>
      <xdr:rowOff>76200</xdr:rowOff>
    </xdr:to>
    <xdr:pic>
      <xdr:nvPicPr>
        <xdr:cNvPr id="9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53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70" name="Picture 24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75" name="Picture 29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609600</xdr:colOff>
      <xdr:row>56</xdr:row>
      <xdr:rowOff>76200</xdr:rowOff>
    </xdr:to>
    <xdr:pic>
      <xdr:nvPicPr>
        <xdr:cNvPr id="9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298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257175</xdr:colOff>
      <xdr:row>28</xdr:row>
      <xdr:rowOff>123825</xdr:rowOff>
    </xdr:from>
    <xdr:to>
      <xdr:col>10</xdr:col>
      <xdr:colOff>333375</xdr:colOff>
      <xdr:row>29</xdr:row>
      <xdr:rowOff>9525</xdr:rowOff>
    </xdr:to>
    <xdr:pic>
      <xdr:nvPicPr>
        <xdr:cNvPr id="9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24525" y="53054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9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9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9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9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9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9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9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9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9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9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9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9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0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0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0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0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0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0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0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0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0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0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0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0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0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0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0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1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1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1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1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2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2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2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2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2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2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2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2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2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2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2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2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2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2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2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2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3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3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3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3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3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3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3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3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3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3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3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3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3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3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3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3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3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3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3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4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4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4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4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4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4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0</xdr:colOff>
      <xdr:row>29</xdr:row>
      <xdr:rowOff>76200</xdr:rowOff>
    </xdr:to>
    <xdr:pic>
      <xdr:nvPicPr>
        <xdr:cNvPr id="14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37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4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4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4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4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4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4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4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4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5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5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5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5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5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5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5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5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5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5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5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5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5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5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5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5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5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19</xdr:col>
      <xdr:colOff>0</xdr:colOff>
      <xdr:row>49</xdr:row>
      <xdr:rowOff>76200</xdr:rowOff>
    </xdr:to>
    <xdr:pic>
      <xdr:nvPicPr>
        <xdr:cNvPr id="15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9182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5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5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6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6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6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6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7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7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7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7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7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7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7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7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7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7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7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7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7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7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7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7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7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8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8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19</xdr:col>
      <xdr:colOff>0</xdr:colOff>
      <xdr:row>41</xdr:row>
      <xdr:rowOff>76200</xdr:rowOff>
    </xdr:to>
    <xdr:pic>
      <xdr:nvPicPr>
        <xdr:cNvPr id="18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7658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0</xdr:colOff>
      <xdr:row>31</xdr:row>
      <xdr:rowOff>76200</xdr:rowOff>
    </xdr:to>
    <xdr:pic>
      <xdr:nvPicPr>
        <xdr:cNvPr id="18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5753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19</xdr:col>
      <xdr:colOff>0</xdr:colOff>
      <xdr:row>33</xdr:row>
      <xdr:rowOff>76200</xdr:rowOff>
    </xdr:to>
    <xdr:pic>
      <xdr:nvPicPr>
        <xdr:cNvPr id="18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134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8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9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9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9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9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9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9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9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9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9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9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9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19</xdr:col>
      <xdr:colOff>0</xdr:colOff>
      <xdr:row>35</xdr:row>
      <xdr:rowOff>76200</xdr:rowOff>
    </xdr:to>
    <xdr:pic>
      <xdr:nvPicPr>
        <xdr:cNvPr id="19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515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37</xdr:row>
      <xdr:rowOff>0</xdr:rowOff>
    </xdr:from>
    <xdr:to>
      <xdr:col>19</xdr:col>
      <xdr:colOff>0</xdr:colOff>
      <xdr:row>37</xdr:row>
      <xdr:rowOff>76200</xdr:rowOff>
    </xdr:to>
    <xdr:pic>
      <xdr:nvPicPr>
        <xdr:cNvPr id="19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68961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64"/>
  <sheetViews>
    <sheetView showGridLines="0" tabSelected="1" workbookViewId="0">
      <selection activeCell="Q11" sqref="Q11"/>
    </sheetView>
  </sheetViews>
  <sheetFormatPr defaultRowHeight="12"/>
  <cols>
    <col min="1" max="1" width="18.85546875" style="2" customWidth="1"/>
    <col min="2" max="2" width="7.85546875" style="4" bestFit="1" customWidth="1"/>
    <col min="3" max="3" width="7.85546875" style="2" customWidth="1"/>
    <col min="4" max="4" width="7.85546875" style="2" bestFit="1" customWidth="1"/>
    <col min="5" max="5" width="8" style="2" customWidth="1"/>
    <col min="6" max="6" width="7.5703125" style="2" customWidth="1"/>
    <col min="7" max="7" width="8.140625" style="2" customWidth="1"/>
    <col min="8" max="8" width="7.85546875" style="2" bestFit="1" customWidth="1"/>
    <col min="9" max="10" width="8" style="2" customWidth="1"/>
    <col min="11" max="11" width="8.85546875" style="2" customWidth="1"/>
    <col min="12" max="14" width="7.28515625" style="2" customWidth="1"/>
    <col min="15" max="15" width="8" style="2" customWidth="1"/>
    <col min="16" max="16" width="7.140625" style="2" customWidth="1"/>
    <col min="17" max="16384" width="9.140625" style="2"/>
  </cols>
  <sheetData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" customHeight="1">
      <c r="A5" s="5" t="s">
        <v>1</v>
      </c>
      <c r="B5" s="6" t="s">
        <v>2</v>
      </c>
      <c r="C5" s="7"/>
      <c r="D5" s="8"/>
      <c r="E5" s="9" t="s">
        <v>3</v>
      </c>
      <c r="F5" s="5"/>
      <c r="G5" s="6" t="s">
        <v>4</v>
      </c>
      <c r="H5" s="7"/>
      <c r="I5" s="8"/>
      <c r="J5" s="9" t="s">
        <v>3</v>
      </c>
      <c r="K5" s="5"/>
      <c r="L5" s="10" t="s">
        <v>5</v>
      </c>
      <c r="M5" s="11"/>
      <c r="N5" s="12"/>
      <c r="O5" s="7" t="s">
        <v>3</v>
      </c>
      <c r="P5" s="8"/>
    </row>
    <row r="6" spans="1:16" ht="15" customHeight="1">
      <c r="A6" s="5"/>
      <c r="B6" s="13">
        <v>2018</v>
      </c>
      <c r="C6" s="14"/>
      <c r="D6" s="15">
        <v>2019</v>
      </c>
      <c r="E6" s="16" t="s">
        <v>6</v>
      </c>
      <c r="F6" s="17" t="s">
        <v>7</v>
      </c>
      <c r="G6" s="13">
        <v>2018</v>
      </c>
      <c r="H6" s="14"/>
      <c r="I6" s="15">
        <v>2019</v>
      </c>
      <c r="J6" s="16" t="s">
        <v>6</v>
      </c>
      <c r="K6" s="17" t="s">
        <v>7</v>
      </c>
      <c r="L6" s="13">
        <v>2018</v>
      </c>
      <c r="M6" s="14"/>
      <c r="N6" s="15">
        <v>2019</v>
      </c>
      <c r="O6" s="16" t="s">
        <v>6</v>
      </c>
      <c r="P6" s="17" t="s">
        <v>7</v>
      </c>
    </row>
    <row r="7" spans="1:16" ht="15" customHeight="1">
      <c r="A7" s="17"/>
      <c r="B7" s="18" t="s">
        <v>8</v>
      </c>
      <c r="C7" s="18" t="s">
        <v>9</v>
      </c>
      <c r="D7" s="18" t="s">
        <v>8</v>
      </c>
      <c r="E7" s="19"/>
      <c r="F7" s="20"/>
      <c r="G7" s="18" t="s">
        <v>8</v>
      </c>
      <c r="H7" s="18" t="s">
        <v>9</v>
      </c>
      <c r="I7" s="18" t="s">
        <v>8</v>
      </c>
      <c r="J7" s="19"/>
      <c r="K7" s="20"/>
      <c r="L7" s="18" t="s">
        <v>8</v>
      </c>
      <c r="M7" s="18" t="s">
        <v>9</v>
      </c>
      <c r="N7" s="18" t="s">
        <v>8</v>
      </c>
      <c r="O7" s="19"/>
      <c r="P7" s="20"/>
    </row>
    <row r="8" spans="1:16" ht="15" customHeight="1">
      <c r="A8" s="21" t="s">
        <v>10</v>
      </c>
      <c r="B8" s="22">
        <v>43973.786</v>
      </c>
      <c r="C8" s="23">
        <v>37465.749000000003</v>
      </c>
      <c r="D8" s="24">
        <v>46063.451999999997</v>
      </c>
      <c r="E8" s="23">
        <f>((D8*100)/C8)-100</f>
        <v>22.948167938668462</v>
      </c>
      <c r="F8" s="25">
        <f t="shared" ref="F8:F52" si="0">((D8*100)/B8)-100</f>
        <v>4.7520720640246878</v>
      </c>
      <c r="G8" s="22">
        <v>8937.7160000000003</v>
      </c>
      <c r="H8" s="26">
        <v>7734.0630000000001</v>
      </c>
      <c r="I8" s="24">
        <v>8230.42</v>
      </c>
      <c r="J8" s="23">
        <f t="shared" ref="J8:J33" si="1">((I8*100)/H8)-100</f>
        <v>6.4178039408264453</v>
      </c>
      <c r="K8" s="25">
        <f>((I8*100)/G8)-100</f>
        <v>-7.9136101437996018</v>
      </c>
      <c r="L8" s="24"/>
      <c r="M8" s="27"/>
      <c r="N8" s="24"/>
      <c r="O8" s="26"/>
      <c r="P8" s="26"/>
    </row>
    <row r="9" spans="1:16" ht="15" customHeight="1">
      <c r="A9" s="28" t="s">
        <v>11</v>
      </c>
      <c r="B9" s="29">
        <v>41479.544000000002</v>
      </c>
      <c r="C9" s="30">
        <v>35173.788</v>
      </c>
      <c r="D9" s="31">
        <v>43674</v>
      </c>
      <c r="E9" s="32">
        <f>((D9*100)/C9)-100</f>
        <v>24.166325219222898</v>
      </c>
      <c r="F9" s="33">
        <f t="shared" si="0"/>
        <v>5.2904535305402476</v>
      </c>
      <c r="G9" s="29">
        <v>6131.3950000000004</v>
      </c>
      <c r="H9" s="34">
        <v>5009.6000000000004</v>
      </c>
      <c r="I9" s="31">
        <v>5677.5860000000002</v>
      </c>
      <c r="J9" s="32">
        <f t="shared" si="1"/>
        <v>13.334118492494397</v>
      </c>
      <c r="K9" s="33">
        <f t="shared" ref="K9:K33" si="2">((I9*100)/G9)-100</f>
        <v>-7.4013988660003207</v>
      </c>
      <c r="L9" s="35">
        <v>288.185</v>
      </c>
      <c r="M9" s="30">
        <v>355.04</v>
      </c>
      <c r="N9" s="31">
        <v>334.161</v>
      </c>
      <c r="O9" s="32">
        <f>((N9*100)/M9)-100</f>
        <v>-5.8807458314556271</v>
      </c>
      <c r="P9" s="34">
        <f>((N9*100)/L9)-100</f>
        <v>15.953640890400251</v>
      </c>
    </row>
    <row r="10" spans="1:16" ht="15" customHeight="1">
      <c r="A10" s="28" t="s">
        <v>12</v>
      </c>
      <c r="B10" s="36">
        <v>1626.635</v>
      </c>
      <c r="C10" s="32">
        <v>1213.838</v>
      </c>
      <c r="D10" s="35">
        <v>1364.9169999999999</v>
      </c>
      <c r="E10" s="32">
        <f t="shared" ref="E10:E50" si="3">((D10*100)/C10)-100</f>
        <v>12.446389056859303</v>
      </c>
      <c r="F10" s="33">
        <f t="shared" si="0"/>
        <v>-16.089534529873035</v>
      </c>
      <c r="G10" s="36">
        <v>1952.3050000000001</v>
      </c>
      <c r="H10" s="37">
        <v>1787.4649999999999</v>
      </c>
      <c r="I10" s="35">
        <v>1785.0650000000001</v>
      </c>
      <c r="J10" s="32">
        <f t="shared" si="1"/>
        <v>-0.13426836329661285</v>
      </c>
      <c r="K10" s="33">
        <f t="shared" si="2"/>
        <v>-8.5662844688714159</v>
      </c>
      <c r="L10" s="35">
        <v>256.17500000000001</v>
      </c>
      <c r="M10" s="32">
        <v>271.69299999999998</v>
      </c>
      <c r="N10" s="35">
        <v>287.07900000000001</v>
      </c>
      <c r="O10" s="32">
        <f>((N10*100)/M10)-100</f>
        <v>5.6630093524676823</v>
      </c>
      <c r="P10" s="37">
        <f>((N10*100)/L10)-100</f>
        <v>12.063628379037766</v>
      </c>
    </row>
    <row r="11" spans="1:16" ht="15" customHeight="1">
      <c r="A11" s="28" t="s">
        <v>13</v>
      </c>
      <c r="B11" s="36">
        <v>867.60699999999997</v>
      </c>
      <c r="C11" s="32">
        <v>1012.873</v>
      </c>
      <c r="D11" s="35">
        <v>965.13499999999999</v>
      </c>
      <c r="E11" s="32">
        <f t="shared" si="3"/>
        <v>-4.7131279044855603</v>
      </c>
      <c r="F11" s="33">
        <f t="shared" si="0"/>
        <v>11.241034247072704</v>
      </c>
      <c r="G11" s="36">
        <v>853.01599999999996</v>
      </c>
      <c r="H11" s="37">
        <v>869.46100000000001</v>
      </c>
      <c r="I11" s="35">
        <v>737.20500000000004</v>
      </c>
      <c r="J11" s="32">
        <f t="shared" si="1"/>
        <v>-15.211263069878925</v>
      </c>
      <c r="K11" s="33">
        <f t="shared" si="2"/>
        <v>-13.576650379359819</v>
      </c>
      <c r="L11" s="35" t="s">
        <v>14</v>
      </c>
      <c r="M11" s="32" t="s">
        <v>14</v>
      </c>
      <c r="N11" s="35" t="s">
        <v>14</v>
      </c>
      <c r="O11" s="32" t="s">
        <v>15</v>
      </c>
      <c r="P11" s="37" t="s">
        <v>15</v>
      </c>
    </row>
    <row r="12" spans="1:16" ht="15" customHeight="1">
      <c r="A12" s="38" t="s">
        <v>16</v>
      </c>
      <c r="B12" s="39">
        <v>0</v>
      </c>
      <c r="C12" s="32">
        <v>65.25</v>
      </c>
      <c r="D12" s="35">
        <v>59.4</v>
      </c>
      <c r="E12" s="32">
        <f>((D12*100)/C12)-100</f>
        <v>-8.9655172413793167</v>
      </c>
      <c r="F12" s="33" t="s">
        <v>15</v>
      </c>
      <c r="G12" s="39">
        <v>1</v>
      </c>
      <c r="H12" s="37">
        <v>67.537000000000006</v>
      </c>
      <c r="I12" s="35">
        <v>30.564</v>
      </c>
      <c r="J12" s="32">
        <f>((I12*100)/H12)-100</f>
        <v>-54.744806550483439</v>
      </c>
      <c r="K12" s="33">
        <f>((I12*100)/G12)-100</f>
        <v>2956.4</v>
      </c>
      <c r="L12" s="35" t="s">
        <v>14</v>
      </c>
      <c r="M12" s="32" t="s">
        <v>14</v>
      </c>
      <c r="N12" s="35" t="s">
        <v>14</v>
      </c>
      <c r="O12" s="32" t="s">
        <v>15</v>
      </c>
      <c r="P12" s="37" t="s">
        <v>15</v>
      </c>
    </row>
    <row r="13" spans="1:16" ht="15" customHeight="1">
      <c r="A13" s="40" t="s">
        <v>17</v>
      </c>
      <c r="B13" s="22">
        <v>1724.6420000000001</v>
      </c>
      <c r="C13" s="41">
        <v>1161.1610000000001</v>
      </c>
      <c r="D13" s="42">
        <v>1870.269</v>
      </c>
      <c r="E13" s="41">
        <f>((D13*100)/C13)-100</f>
        <v>61.068878475939158</v>
      </c>
      <c r="F13" s="43">
        <f t="shared" si="0"/>
        <v>8.443897342173031</v>
      </c>
      <c r="G13" s="22">
        <v>1594.1880000000001</v>
      </c>
      <c r="H13" s="44">
        <v>1584.509</v>
      </c>
      <c r="I13" s="42">
        <v>1754.9770000000001</v>
      </c>
      <c r="J13" s="41">
        <f t="shared" si="1"/>
        <v>10.758411596273675</v>
      </c>
      <c r="K13" s="43">
        <f t="shared" si="2"/>
        <v>10.085949712330034</v>
      </c>
      <c r="L13" s="45"/>
      <c r="M13" s="41"/>
      <c r="N13" s="42"/>
      <c r="O13" s="44"/>
      <c r="P13" s="44"/>
    </row>
    <row r="14" spans="1:16" ht="15" customHeight="1">
      <c r="A14" s="28" t="s">
        <v>18</v>
      </c>
      <c r="B14" s="29">
        <v>942.33299999999997</v>
      </c>
      <c r="C14" s="30">
        <v>598.779</v>
      </c>
      <c r="D14" s="31">
        <v>1044.626</v>
      </c>
      <c r="E14" s="32">
        <f t="shared" si="3"/>
        <v>74.459358127122016</v>
      </c>
      <c r="F14" s="33">
        <f t="shared" si="0"/>
        <v>10.855292131337848</v>
      </c>
      <c r="G14" s="29">
        <v>850.22</v>
      </c>
      <c r="H14" s="34">
        <v>817.11500000000001</v>
      </c>
      <c r="I14" s="31">
        <v>904.28499999999997</v>
      </c>
      <c r="J14" s="32">
        <f t="shared" si="1"/>
        <v>10.668021025192289</v>
      </c>
      <c r="K14" s="33">
        <f t="shared" si="2"/>
        <v>6.3589423913810492</v>
      </c>
      <c r="L14" s="35" t="s">
        <v>14</v>
      </c>
      <c r="M14" s="30" t="s">
        <v>14</v>
      </c>
      <c r="N14" s="31" t="s">
        <v>14</v>
      </c>
      <c r="O14" s="32" t="s">
        <v>15</v>
      </c>
      <c r="P14" s="37" t="s">
        <v>15</v>
      </c>
    </row>
    <row r="15" spans="1:16" ht="15" customHeight="1">
      <c r="A15" s="28" t="s">
        <v>19</v>
      </c>
      <c r="B15" s="36">
        <v>577.48699999999997</v>
      </c>
      <c r="C15" s="32">
        <v>373.31200000000001</v>
      </c>
      <c r="D15" s="35">
        <v>568.33600000000001</v>
      </c>
      <c r="E15" s="32">
        <f t="shared" si="3"/>
        <v>52.241556660380581</v>
      </c>
      <c r="F15" s="33">
        <f t="shared" si="0"/>
        <v>-1.5846244157877152</v>
      </c>
      <c r="G15" s="36">
        <v>561.59</v>
      </c>
      <c r="H15" s="37">
        <v>541.77499999999998</v>
      </c>
      <c r="I15" s="35">
        <v>591.07500000000005</v>
      </c>
      <c r="J15" s="32">
        <f t="shared" si="1"/>
        <v>9.0997185178349156</v>
      </c>
      <c r="K15" s="33">
        <f t="shared" si="2"/>
        <v>5.250271550419356</v>
      </c>
      <c r="L15" s="35">
        <v>217.45099999999999</v>
      </c>
      <c r="M15" s="32">
        <v>258.16199999999998</v>
      </c>
      <c r="N15" s="35" t="s">
        <v>14</v>
      </c>
      <c r="O15" s="32" t="s">
        <v>15</v>
      </c>
      <c r="P15" s="37" t="s">
        <v>15</v>
      </c>
    </row>
    <row r="16" spans="1:16" ht="15" customHeight="1">
      <c r="A16" s="28" t="s">
        <v>16</v>
      </c>
      <c r="B16" s="39">
        <v>204.822</v>
      </c>
      <c r="C16" s="46">
        <v>189.07</v>
      </c>
      <c r="D16" s="47">
        <v>257.30700000000002</v>
      </c>
      <c r="E16" s="32">
        <f t="shared" si="3"/>
        <v>36.090865816893228</v>
      </c>
      <c r="F16" s="33">
        <f t="shared" si="0"/>
        <v>25.624688754137736</v>
      </c>
      <c r="G16" s="39">
        <v>182.37799999999999</v>
      </c>
      <c r="H16" s="48">
        <v>225.619</v>
      </c>
      <c r="I16" s="47">
        <v>259.61700000000002</v>
      </c>
      <c r="J16" s="32">
        <f t="shared" si="1"/>
        <v>15.068766371626509</v>
      </c>
      <c r="K16" s="33">
        <f t="shared" si="2"/>
        <v>42.351051113621168</v>
      </c>
      <c r="L16" s="35" t="s">
        <v>14</v>
      </c>
      <c r="M16" s="46">
        <v>300.33999999999997</v>
      </c>
      <c r="N16" s="47">
        <v>307.024</v>
      </c>
      <c r="O16" s="32">
        <f>((N16*100)/M16)-100</f>
        <v>2.2254777918359281</v>
      </c>
      <c r="P16" s="37" t="s">
        <v>15</v>
      </c>
    </row>
    <row r="17" spans="1:16" ht="15" customHeight="1">
      <c r="A17" s="40" t="s">
        <v>20</v>
      </c>
      <c r="B17" s="22">
        <v>9750.7849999999999</v>
      </c>
      <c r="C17" s="41">
        <v>8129.7269999999999</v>
      </c>
      <c r="D17" s="42">
        <v>10032.606</v>
      </c>
      <c r="E17" s="41">
        <f t="shared" si="3"/>
        <v>23.406431728888307</v>
      </c>
      <c r="F17" s="43">
        <f t="shared" si="0"/>
        <v>2.8902390935704148</v>
      </c>
      <c r="G17" s="22">
        <v>2820.4470000000001</v>
      </c>
      <c r="H17" s="44">
        <v>2241.819</v>
      </c>
      <c r="I17" s="42">
        <v>2371.4299999999998</v>
      </c>
      <c r="J17" s="41">
        <f t="shared" si="1"/>
        <v>5.7815104609248067</v>
      </c>
      <c r="K17" s="43">
        <f t="shared" si="2"/>
        <v>-15.920065152793171</v>
      </c>
      <c r="L17" s="45"/>
      <c r="M17" s="41"/>
      <c r="N17" s="42"/>
      <c r="O17" s="44"/>
      <c r="P17" s="44"/>
    </row>
    <row r="18" spans="1:16" ht="15" customHeight="1">
      <c r="A18" s="49" t="s">
        <v>21</v>
      </c>
      <c r="B18" s="29">
        <v>9480.0349999999999</v>
      </c>
      <c r="C18" s="30">
        <v>7922.1819999999998</v>
      </c>
      <c r="D18" s="31">
        <v>9631.3019999999997</v>
      </c>
      <c r="E18" s="30">
        <f t="shared" si="3"/>
        <v>21.57385427398664</v>
      </c>
      <c r="F18" s="50">
        <f t="shared" si="0"/>
        <v>1.5956375688486304</v>
      </c>
      <c r="G18" s="29">
        <v>2530.31</v>
      </c>
      <c r="H18" s="34">
        <v>1983.153</v>
      </c>
      <c r="I18" s="31">
        <v>2060.6350000000002</v>
      </c>
      <c r="J18" s="30">
        <f t="shared" si="1"/>
        <v>3.9070107046708102</v>
      </c>
      <c r="K18" s="50">
        <f t="shared" si="2"/>
        <v>-18.561954859286004</v>
      </c>
      <c r="L18" s="35">
        <v>101.349</v>
      </c>
      <c r="M18" s="30">
        <v>142.76300000000001</v>
      </c>
      <c r="N18" s="31">
        <v>150.476</v>
      </c>
      <c r="O18" s="30">
        <f>((N18*100)/M18)-100</f>
        <v>5.4026603531727346</v>
      </c>
      <c r="P18" s="34">
        <f>((N18*100)/L18)-100</f>
        <v>48.473097909204824</v>
      </c>
    </row>
    <row r="19" spans="1:16" ht="15" customHeight="1">
      <c r="A19" s="28" t="s">
        <v>22</v>
      </c>
      <c r="B19" s="36">
        <v>215.25</v>
      </c>
      <c r="C19" s="32">
        <v>168.08699999999999</v>
      </c>
      <c r="D19" s="35">
        <v>370.48</v>
      </c>
      <c r="E19" s="32">
        <f t="shared" si="3"/>
        <v>120.4096688024654</v>
      </c>
      <c r="F19" s="33">
        <f t="shared" si="0"/>
        <v>72.116144018583043</v>
      </c>
      <c r="G19" s="36">
        <v>234.67699999999999</v>
      </c>
      <c r="H19" s="37">
        <v>219.208</v>
      </c>
      <c r="I19" s="35">
        <v>279.971</v>
      </c>
      <c r="J19" s="32">
        <f t="shared" si="1"/>
        <v>27.719335060764195</v>
      </c>
      <c r="K19" s="33">
        <f t="shared" si="2"/>
        <v>19.300570571466309</v>
      </c>
      <c r="L19" s="35" t="s">
        <v>14</v>
      </c>
      <c r="M19" s="32">
        <v>119.60299999999999</v>
      </c>
      <c r="N19" s="35">
        <v>125.828</v>
      </c>
      <c r="O19" s="32">
        <f>((N19*100)/M19)-100</f>
        <v>5.2047189451769782</v>
      </c>
      <c r="P19" s="37" t="s">
        <v>15</v>
      </c>
    </row>
    <row r="20" spans="1:16" ht="15" customHeight="1">
      <c r="A20" s="28" t="s">
        <v>23</v>
      </c>
      <c r="B20" s="36">
        <v>3.4</v>
      </c>
      <c r="C20" s="32">
        <v>20.658000000000001</v>
      </c>
      <c r="D20" s="35">
        <v>9.9239999999999995</v>
      </c>
      <c r="E20" s="32">
        <f>((D20*100)/C20)-100</f>
        <v>-51.960499564333432</v>
      </c>
      <c r="F20" s="33">
        <f t="shared" si="0"/>
        <v>191.88235294117646</v>
      </c>
      <c r="G20" s="36">
        <v>3.36</v>
      </c>
      <c r="H20" s="37">
        <v>20.658000000000001</v>
      </c>
      <c r="I20" s="35">
        <v>9.9239999999999995</v>
      </c>
      <c r="J20" s="32">
        <f>((I20*100)/H20)-100</f>
        <v>-51.960499564333432</v>
      </c>
      <c r="K20" s="33">
        <f>((I20*100)/G20)-100</f>
        <v>195.35714285714289</v>
      </c>
      <c r="L20" s="35" t="s">
        <v>14</v>
      </c>
      <c r="M20" s="32" t="s">
        <v>14</v>
      </c>
      <c r="N20" s="35" t="s">
        <v>14</v>
      </c>
      <c r="O20" s="32" t="s">
        <v>15</v>
      </c>
      <c r="P20" s="37" t="s">
        <v>15</v>
      </c>
    </row>
    <row r="21" spans="1:16" ht="15" customHeight="1">
      <c r="A21" s="28" t="s">
        <v>24</v>
      </c>
      <c r="B21" s="36">
        <v>52.1</v>
      </c>
      <c r="C21" s="32">
        <v>18.8</v>
      </c>
      <c r="D21" s="35">
        <v>20.9</v>
      </c>
      <c r="E21" s="32">
        <f>((D21*100)/C21)-100</f>
        <v>11.170212765957444</v>
      </c>
      <c r="F21" s="33">
        <f t="shared" si="0"/>
        <v>-59.884836852207293</v>
      </c>
      <c r="G21" s="36">
        <v>52.1</v>
      </c>
      <c r="H21" s="37">
        <v>18.8</v>
      </c>
      <c r="I21" s="35">
        <v>20.9</v>
      </c>
      <c r="J21" s="32">
        <f>((I21*100)/H21)-100</f>
        <v>11.170212765957444</v>
      </c>
      <c r="K21" s="33">
        <f>((I21*100)/G21)-100</f>
        <v>-59.884836852207293</v>
      </c>
      <c r="L21" s="35" t="s">
        <v>14</v>
      </c>
      <c r="M21" s="32" t="s">
        <v>14</v>
      </c>
      <c r="N21" s="35" t="s">
        <v>14</v>
      </c>
      <c r="O21" s="32" t="s">
        <v>15</v>
      </c>
      <c r="P21" s="37" t="s">
        <v>15</v>
      </c>
    </row>
    <row r="22" spans="1:16" ht="15" customHeight="1">
      <c r="A22" s="40" t="s">
        <v>25</v>
      </c>
      <c r="B22" s="51">
        <v>2178.6109999999999</v>
      </c>
      <c r="C22" s="41">
        <v>1939.9770000000001</v>
      </c>
      <c r="D22" s="42">
        <v>2512.5369999999998</v>
      </c>
      <c r="E22" s="41">
        <f t="shared" si="3"/>
        <v>29.513751967162477</v>
      </c>
      <c r="F22" s="43">
        <f t="shared" si="0"/>
        <v>15.32747241246831</v>
      </c>
      <c r="G22" s="51">
        <v>2190.7979999999998</v>
      </c>
      <c r="H22" s="44">
        <v>1808.4570000000001</v>
      </c>
      <c r="I22" s="42">
        <v>2778.6759999999999</v>
      </c>
      <c r="J22" s="41">
        <f t="shared" si="1"/>
        <v>53.648994695477938</v>
      </c>
      <c r="K22" s="43">
        <f t="shared" si="2"/>
        <v>26.833966435974475</v>
      </c>
      <c r="L22" s="45"/>
      <c r="M22" s="41"/>
      <c r="N22" s="42"/>
      <c r="O22" s="44"/>
      <c r="P22" s="44"/>
    </row>
    <row r="23" spans="1:16" ht="15" customHeight="1">
      <c r="A23" s="49" t="s">
        <v>21</v>
      </c>
      <c r="B23" s="29">
        <v>102.04600000000001</v>
      </c>
      <c r="C23" s="30">
        <v>83.2</v>
      </c>
      <c r="D23" s="31">
        <v>106.1</v>
      </c>
      <c r="E23" s="30">
        <f t="shared" si="3"/>
        <v>27.524038461538453</v>
      </c>
      <c r="F23" s="50">
        <f t="shared" si="0"/>
        <v>3.9727181859161504</v>
      </c>
      <c r="G23" s="29">
        <v>104.854</v>
      </c>
      <c r="H23" s="34">
        <v>79.498999999999995</v>
      </c>
      <c r="I23" s="31">
        <v>107.669</v>
      </c>
      <c r="J23" s="30">
        <f t="shared" si="1"/>
        <v>35.434407979974594</v>
      </c>
      <c r="K23" s="50">
        <f t="shared" si="2"/>
        <v>2.6846853720411161</v>
      </c>
      <c r="L23" s="35">
        <v>325.50200000000001</v>
      </c>
      <c r="M23" s="30" t="s">
        <v>14</v>
      </c>
      <c r="N23" s="31">
        <v>384.57900000000001</v>
      </c>
      <c r="O23" s="30" t="s">
        <v>15</v>
      </c>
      <c r="P23" s="34">
        <f t="shared" ref="P23:P27" si="4">((N23*100)/L23)-100</f>
        <v>18.149504457729904</v>
      </c>
    </row>
    <row r="24" spans="1:16" ht="15" customHeight="1">
      <c r="A24" s="28" t="s">
        <v>26</v>
      </c>
      <c r="B24" s="36">
        <v>92.135000000000005</v>
      </c>
      <c r="C24" s="32">
        <v>23.7</v>
      </c>
      <c r="D24" s="35">
        <v>49.9</v>
      </c>
      <c r="E24" s="32">
        <f t="shared" si="3"/>
        <v>110.54852320675107</v>
      </c>
      <c r="F24" s="33">
        <f t="shared" si="0"/>
        <v>-45.840342974982363</v>
      </c>
      <c r="G24" s="36">
        <v>99.692999999999998</v>
      </c>
      <c r="H24" s="37">
        <v>17.096</v>
      </c>
      <c r="I24" s="35">
        <v>58.478999999999999</v>
      </c>
      <c r="J24" s="32">
        <f t="shared" si="1"/>
        <v>242.06247075339257</v>
      </c>
      <c r="K24" s="33">
        <f t="shared" si="2"/>
        <v>-41.340916614004996</v>
      </c>
      <c r="L24" s="35" t="s">
        <v>14</v>
      </c>
      <c r="M24" s="32" t="s">
        <v>14</v>
      </c>
      <c r="N24" s="35" t="s">
        <v>14</v>
      </c>
      <c r="O24" s="32" t="s">
        <v>15</v>
      </c>
      <c r="P24" s="37" t="s">
        <v>15</v>
      </c>
    </row>
    <row r="25" spans="1:16" ht="15" customHeight="1">
      <c r="A25" s="28" t="s">
        <v>27</v>
      </c>
      <c r="B25" s="36">
        <v>245.45</v>
      </c>
      <c r="C25" s="32">
        <v>216.477</v>
      </c>
      <c r="D25" s="35">
        <v>266.947</v>
      </c>
      <c r="E25" s="32">
        <f t="shared" si="3"/>
        <v>23.314255094074667</v>
      </c>
      <c r="F25" s="33">
        <f t="shared" si="0"/>
        <v>8.7581992259115964</v>
      </c>
      <c r="G25" s="36">
        <v>246.05699999999999</v>
      </c>
      <c r="H25" s="37">
        <v>214.59700000000001</v>
      </c>
      <c r="I25" s="35">
        <v>268.39</v>
      </c>
      <c r="J25" s="32">
        <f t="shared" si="1"/>
        <v>25.066986024967719</v>
      </c>
      <c r="K25" s="33">
        <f t="shared" si="2"/>
        <v>9.0763522273294512</v>
      </c>
      <c r="L25" s="35">
        <v>329.62400000000002</v>
      </c>
      <c r="M25" s="32">
        <v>398.875</v>
      </c>
      <c r="N25" s="35">
        <v>399.82799999999997</v>
      </c>
      <c r="O25" s="32">
        <f t="shared" ref="O25:O27" si="5">((N25*100)/M25)-100</f>
        <v>0.23892196803508625</v>
      </c>
      <c r="P25" s="37">
        <f t="shared" si="4"/>
        <v>21.298206441278523</v>
      </c>
    </row>
    <row r="26" spans="1:16" ht="15" customHeight="1">
      <c r="A26" s="28" t="s">
        <v>28</v>
      </c>
      <c r="B26" s="36">
        <v>233.5</v>
      </c>
      <c r="C26" s="32">
        <v>185.5</v>
      </c>
      <c r="D26" s="35">
        <v>207.8</v>
      </c>
      <c r="E26" s="32">
        <f t="shared" si="3"/>
        <v>12.021563342318061</v>
      </c>
      <c r="F26" s="33">
        <f t="shared" si="0"/>
        <v>-11.006423982869379</v>
      </c>
      <c r="G26" s="36">
        <v>205.834</v>
      </c>
      <c r="H26" s="37">
        <v>162.87700000000001</v>
      </c>
      <c r="I26" s="35">
        <v>182.34399999999999</v>
      </c>
      <c r="J26" s="32">
        <f t="shared" si="1"/>
        <v>11.951963751788142</v>
      </c>
      <c r="K26" s="33">
        <f t="shared" si="2"/>
        <v>-11.412108786692201</v>
      </c>
      <c r="L26" s="35" t="s">
        <v>14</v>
      </c>
      <c r="M26" s="32" t="s">
        <v>14</v>
      </c>
      <c r="N26" s="35" t="s">
        <v>14</v>
      </c>
      <c r="O26" s="32" t="s">
        <v>15</v>
      </c>
      <c r="P26" s="37" t="s">
        <v>15</v>
      </c>
    </row>
    <row r="27" spans="1:16" ht="15" customHeight="1">
      <c r="A27" s="28" t="s">
        <v>29</v>
      </c>
      <c r="B27" s="36">
        <v>1312.88</v>
      </c>
      <c r="C27" s="32">
        <v>1295</v>
      </c>
      <c r="D27" s="35">
        <v>1633.19</v>
      </c>
      <c r="E27" s="32">
        <f t="shared" si="3"/>
        <v>26.115057915057918</v>
      </c>
      <c r="F27" s="33">
        <f t="shared" si="0"/>
        <v>24.397507769179199</v>
      </c>
      <c r="G27" s="36">
        <v>1354.2560000000001</v>
      </c>
      <c r="H27" s="37">
        <v>1200.088</v>
      </c>
      <c r="I27" s="35">
        <v>1921.086</v>
      </c>
      <c r="J27" s="32">
        <f t="shared" si="1"/>
        <v>60.078760890868011</v>
      </c>
      <c r="K27" s="33">
        <f t="shared" si="2"/>
        <v>41.855454212497477</v>
      </c>
      <c r="L27" s="35">
        <v>714.66</v>
      </c>
      <c r="M27" s="32">
        <v>680.82399999999996</v>
      </c>
      <c r="N27" s="35">
        <v>622.44500000000005</v>
      </c>
      <c r="O27" s="32">
        <f t="shared" si="5"/>
        <v>-8.574756471569728</v>
      </c>
      <c r="P27" s="37">
        <f t="shared" si="4"/>
        <v>-12.903338650547099</v>
      </c>
    </row>
    <row r="28" spans="1:16" ht="15" customHeight="1">
      <c r="A28" s="28" t="s">
        <v>23</v>
      </c>
      <c r="B28" s="36">
        <v>35.1</v>
      </c>
      <c r="C28" s="32">
        <v>48.7</v>
      </c>
      <c r="D28" s="35">
        <v>88.4</v>
      </c>
      <c r="E28" s="32">
        <f t="shared" si="3"/>
        <v>81.519507186858306</v>
      </c>
      <c r="F28" s="33">
        <f t="shared" si="0"/>
        <v>151.85185185185185</v>
      </c>
      <c r="G28" s="36">
        <v>35.1</v>
      </c>
      <c r="H28" s="37">
        <v>48.7</v>
      </c>
      <c r="I28" s="35">
        <v>88.4</v>
      </c>
      <c r="J28" s="32">
        <f>((I28*100)/H28)-100</f>
        <v>81.519507186858306</v>
      </c>
      <c r="K28" s="33">
        <f t="shared" si="2"/>
        <v>151.85185185185185</v>
      </c>
      <c r="L28" s="35" t="s">
        <v>14</v>
      </c>
      <c r="M28" s="32" t="s">
        <v>14</v>
      </c>
      <c r="N28" s="35" t="s">
        <v>14</v>
      </c>
      <c r="O28" s="32" t="s">
        <v>15</v>
      </c>
      <c r="P28" s="37" t="s">
        <v>15</v>
      </c>
    </row>
    <row r="29" spans="1:16" ht="15" customHeight="1">
      <c r="A29" s="28" t="s">
        <v>24</v>
      </c>
      <c r="B29" s="36">
        <v>157.5</v>
      </c>
      <c r="C29" s="32">
        <v>87.4</v>
      </c>
      <c r="D29" s="35">
        <v>160.19999999999999</v>
      </c>
      <c r="E29" s="32">
        <f t="shared" si="3"/>
        <v>83.295194508009132</v>
      </c>
      <c r="F29" s="33">
        <f t="shared" si="0"/>
        <v>1.7142857142857082</v>
      </c>
      <c r="G29" s="36">
        <v>145.00399999999999</v>
      </c>
      <c r="H29" s="37">
        <v>85.6</v>
      </c>
      <c r="I29" s="35">
        <v>152.30799999999999</v>
      </c>
      <c r="J29" s="32">
        <f t="shared" si="1"/>
        <v>77.929906542056074</v>
      </c>
      <c r="K29" s="33">
        <f t="shared" si="2"/>
        <v>5.0371024247607039</v>
      </c>
      <c r="L29" s="35">
        <v>406.86599999999999</v>
      </c>
      <c r="M29" s="32" t="s">
        <v>14</v>
      </c>
      <c r="N29" s="35" t="s">
        <v>14</v>
      </c>
      <c r="O29" s="32" t="s">
        <v>15</v>
      </c>
      <c r="P29" s="37" t="s">
        <v>15</v>
      </c>
    </row>
    <row r="30" spans="1:16" ht="15" customHeight="1">
      <c r="A30" s="40" t="s">
        <v>30</v>
      </c>
      <c r="B30" s="51">
        <v>1005.79</v>
      </c>
      <c r="C30" s="41">
        <v>1236.5820000000001</v>
      </c>
      <c r="D30" s="42">
        <v>1478.1089999999999</v>
      </c>
      <c r="E30" s="41">
        <f t="shared" si="3"/>
        <v>19.531822394309458</v>
      </c>
      <c r="F30" s="43">
        <f t="shared" si="0"/>
        <v>46.960001590789318</v>
      </c>
      <c r="G30" s="51">
        <v>986.15099999999995</v>
      </c>
      <c r="H30" s="44">
        <v>1250.0889999999999</v>
      </c>
      <c r="I30" s="42">
        <v>1643.502</v>
      </c>
      <c r="J30" s="41">
        <f t="shared" si="1"/>
        <v>31.470799279091324</v>
      </c>
      <c r="K30" s="43">
        <f t="shared" si="2"/>
        <v>66.658250105714018</v>
      </c>
      <c r="L30" s="45"/>
      <c r="M30" s="41"/>
      <c r="N30" s="42"/>
      <c r="O30" s="44"/>
      <c r="P30" s="44"/>
    </row>
    <row r="31" spans="1:16" ht="15" customHeight="1">
      <c r="A31" s="49" t="s">
        <v>21</v>
      </c>
      <c r="B31" s="29">
        <v>48.7</v>
      </c>
      <c r="C31" s="32">
        <v>32.65</v>
      </c>
      <c r="D31" s="35">
        <v>17.29</v>
      </c>
      <c r="E31" s="32">
        <f>((D31*100)/C31)-100</f>
        <v>-47.044410413476264</v>
      </c>
      <c r="F31" s="33">
        <f t="shared" si="0"/>
        <v>-64.496919917864489</v>
      </c>
      <c r="G31" s="29">
        <v>48.7</v>
      </c>
      <c r="H31" s="37">
        <v>32.65</v>
      </c>
      <c r="I31" s="35">
        <v>17.29</v>
      </c>
      <c r="J31" s="32">
        <f t="shared" si="1"/>
        <v>-47.044410413476264</v>
      </c>
      <c r="K31" s="33">
        <f t="shared" si="2"/>
        <v>-64.496919917864489</v>
      </c>
      <c r="L31" s="35" t="s">
        <v>14</v>
      </c>
      <c r="M31" s="32" t="s">
        <v>14</v>
      </c>
      <c r="N31" s="35" t="s">
        <v>14</v>
      </c>
      <c r="O31" s="32" t="s">
        <v>15</v>
      </c>
      <c r="P31" s="37" t="s">
        <v>15</v>
      </c>
    </row>
    <row r="32" spans="1:16" ht="15" customHeight="1">
      <c r="A32" s="28" t="s">
        <v>22</v>
      </c>
      <c r="B32" s="36">
        <v>13.19</v>
      </c>
      <c r="C32" s="32">
        <v>11.6</v>
      </c>
      <c r="D32" s="35">
        <v>1.3</v>
      </c>
      <c r="E32" s="32">
        <f>((D32*100)/C32)-100</f>
        <v>-88.793103448275858</v>
      </c>
      <c r="F32" s="33">
        <f t="shared" si="0"/>
        <v>-90.144048521607274</v>
      </c>
      <c r="G32" s="36">
        <v>10.3</v>
      </c>
      <c r="H32" s="37">
        <v>11.6</v>
      </c>
      <c r="I32" s="35">
        <v>1.3</v>
      </c>
      <c r="J32" s="32">
        <f t="shared" si="1"/>
        <v>-88.793103448275858</v>
      </c>
      <c r="K32" s="33">
        <f t="shared" si="2"/>
        <v>-87.378640776699029</v>
      </c>
      <c r="L32" s="35" t="s">
        <v>14</v>
      </c>
      <c r="M32" s="32" t="s">
        <v>14</v>
      </c>
      <c r="N32" s="35" t="s">
        <v>14</v>
      </c>
      <c r="O32" s="32" t="s">
        <v>15</v>
      </c>
      <c r="P32" s="37" t="s">
        <v>15</v>
      </c>
    </row>
    <row r="33" spans="1:16" ht="15" customHeight="1">
      <c r="A33" s="28" t="s">
        <v>27</v>
      </c>
      <c r="B33" s="36">
        <v>36.130000000000003</v>
      </c>
      <c r="C33" s="32">
        <v>43.293999999999997</v>
      </c>
      <c r="D33" s="35">
        <v>24.95</v>
      </c>
      <c r="E33" s="32">
        <f>((D33*100)/C33)-100</f>
        <v>-42.370767311867688</v>
      </c>
      <c r="F33" s="33">
        <f t="shared" si="0"/>
        <v>-30.943814004982016</v>
      </c>
      <c r="G33" s="36">
        <v>23.39</v>
      </c>
      <c r="H33" s="37">
        <v>33.014000000000003</v>
      </c>
      <c r="I33" s="35">
        <v>9.75</v>
      </c>
      <c r="J33" s="32">
        <f t="shared" si="1"/>
        <v>-70.467074574422981</v>
      </c>
      <c r="K33" s="33">
        <f t="shared" si="2"/>
        <v>-58.315519452757592</v>
      </c>
      <c r="L33" s="35" t="s">
        <v>14</v>
      </c>
      <c r="M33" s="32" t="s">
        <v>14</v>
      </c>
      <c r="N33" s="35" t="s">
        <v>14</v>
      </c>
      <c r="O33" s="32" t="s">
        <v>15</v>
      </c>
      <c r="P33" s="37" t="s">
        <v>15</v>
      </c>
    </row>
    <row r="34" spans="1:16" ht="15" customHeight="1">
      <c r="A34" s="28" t="s">
        <v>23</v>
      </c>
      <c r="B34" s="36">
        <v>903.57</v>
      </c>
      <c r="C34" s="32">
        <v>1146.6379999999999</v>
      </c>
      <c r="D34" s="35">
        <v>1415.444</v>
      </c>
      <c r="E34" s="32">
        <f t="shared" si="3"/>
        <v>23.442969795175117</v>
      </c>
      <c r="F34" s="33">
        <f t="shared" si="0"/>
        <v>56.650176522018199</v>
      </c>
      <c r="G34" s="36">
        <v>892.38099999999997</v>
      </c>
      <c r="H34" s="37">
        <v>1165.575</v>
      </c>
      <c r="I34" s="35">
        <v>1590.222</v>
      </c>
      <c r="J34" s="32">
        <f>((I34*100)/H34)-100</f>
        <v>36.432404607168138</v>
      </c>
      <c r="K34" s="33">
        <f>((I34*100)/G34)-100</f>
        <v>78.199894439706839</v>
      </c>
      <c r="L34" s="35">
        <v>447.90300000000002</v>
      </c>
      <c r="M34" s="32">
        <v>531.17399999999998</v>
      </c>
      <c r="N34" s="35">
        <v>521.70500000000004</v>
      </c>
      <c r="O34" s="32">
        <f t="shared" ref="O34" si="6">((N34*100)/M34)-100</f>
        <v>-1.7826550245305555</v>
      </c>
      <c r="P34" s="37">
        <f t="shared" ref="P34:P35" si="7">((N34*100)/L34)-100</f>
        <v>16.477228328455055</v>
      </c>
    </row>
    <row r="35" spans="1:16" ht="15" customHeight="1">
      <c r="A35" s="28" t="s">
        <v>29</v>
      </c>
      <c r="B35" s="36">
        <v>3.7</v>
      </c>
      <c r="C35" s="32">
        <v>1.9</v>
      </c>
      <c r="D35" s="35">
        <v>16.324999999999999</v>
      </c>
      <c r="E35" s="32">
        <f t="shared" si="3"/>
        <v>759.21052631578948</v>
      </c>
      <c r="F35" s="33">
        <f t="shared" si="0"/>
        <v>341.2162162162162</v>
      </c>
      <c r="G35" s="36">
        <v>10.88</v>
      </c>
      <c r="H35" s="37">
        <v>6.75</v>
      </c>
      <c r="I35" s="35">
        <v>22.14</v>
      </c>
      <c r="J35" s="32">
        <f>((I35*100)/H35)-100</f>
        <v>228</v>
      </c>
      <c r="K35" s="33">
        <f>((I35*100)/G35)-100</f>
        <v>103.49264705882351</v>
      </c>
      <c r="L35" s="35">
        <v>1501.222</v>
      </c>
      <c r="M35" s="32" t="s">
        <v>14</v>
      </c>
      <c r="N35" s="35">
        <v>1086.152</v>
      </c>
      <c r="O35" s="32" t="s">
        <v>15</v>
      </c>
      <c r="P35" s="37">
        <f t="shared" si="7"/>
        <v>-27.648808770454991</v>
      </c>
    </row>
    <row r="36" spans="1:16" ht="15" customHeight="1">
      <c r="A36" s="28" t="s">
        <v>24</v>
      </c>
      <c r="B36" s="36">
        <v>0.5</v>
      </c>
      <c r="C36" s="32">
        <v>0.5</v>
      </c>
      <c r="D36" s="35">
        <v>2.8</v>
      </c>
      <c r="E36" s="32">
        <f>((D36*100)/C36)-100</f>
        <v>460</v>
      </c>
      <c r="F36" s="33">
        <f t="shared" si="0"/>
        <v>460</v>
      </c>
      <c r="G36" s="36">
        <v>0.5</v>
      </c>
      <c r="H36" s="37">
        <v>0.5</v>
      </c>
      <c r="I36" s="35">
        <v>2.8</v>
      </c>
      <c r="J36" s="32">
        <f>((I36*100)/H36)-100</f>
        <v>460</v>
      </c>
      <c r="K36" s="33">
        <f>((I36*100)/G36)-100</f>
        <v>460</v>
      </c>
      <c r="L36" s="35" t="s">
        <v>14</v>
      </c>
      <c r="M36" s="32" t="s">
        <v>14</v>
      </c>
      <c r="N36" s="35" t="s">
        <v>14</v>
      </c>
      <c r="O36" s="32" t="s">
        <v>15</v>
      </c>
      <c r="P36" s="37" t="s">
        <v>15</v>
      </c>
    </row>
    <row r="37" spans="1:16" s="53" customFormat="1" ht="15" customHeight="1">
      <c r="A37" s="52" t="s">
        <v>31</v>
      </c>
      <c r="B37" s="51">
        <v>214.3</v>
      </c>
      <c r="C37" s="41">
        <v>98.6</v>
      </c>
      <c r="D37" s="42">
        <v>126.1</v>
      </c>
      <c r="E37" s="41">
        <f>((D37*100)/C37)-100</f>
        <v>27.890466531440168</v>
      </c>
      <c r="F37" s="43">
        <f t="shared" si="0"/>
        <v>-41.157256182921145</v>
      </c>
      <c r="G37" s="51">
        <v>214.3</v>
      </c>
      <c r="H37" s="44">
        <v>98.6</v>
      </c>
      <c r="I37" s="42">
        <v>126.1</v>
      </c>
      <c r="J37" s="41">
        <f>((I37*100)/H37)-100</f>
        <v>27.890466531440168</v>
      </c>
      <c r="K37" s="43">
        <f>((I37*100)/G37)-100</f>
        <v>-41.157256182921145</v>
      </c>
      <c r="L37" s="45"/>
      <c r="M37" s="41"/>
      <c r="N37" s="42"/>
      <c r="O37" s="44"/>
      <c r="P37" s="44"/>
    </row>
    <row r="38" spans="1:16" ht="15" customHeight="1">
      <c r="A38" s="54" t="s">
        <v>27</v>
      </c>
      <c r="B38" s="36">
        <v>214.3</v>
      </c>
      <c r="C38" s="32">
        <v>98.6</v>
      </c>
      <c r="D38" s="35">
        <v>126.1</v>
      </c>
      <c r="E38" s="32">
        <f>((D38*100)/C38)-100</f>
        <v>27.890466531440168</v>
      </c>
      <c r="F38" s="33">
        <f t="shared" si="0"/>
        <v>-41.157256182921145</v>
      </c>
      <c r="G38" s="36">
        <v>214.3</v>
      </c>
      <c r="H38" s="37">
        <v>98.6</v>
      </c>
      <c r="I38" s="35">
        <v>126.1</v>
      </c>
      <c r="J38" s="32">
        <f t="shared" ref="J38:J51" si="8">((I38*100)/H38)-100</f>
        <v>27.890466531440168</v>
      </c>
      <c r="K38" s="33">
        <f t="shared" ref="K38:K52" si="9">((I38*100)/G38)-100</f>
        <v>-41.157256182921145</v>
      </c>
      <c r="L38" s="35" t="s">
        <v>14</v>
      </c>
      <c r="M38" s="32" t="s">
        <v>14</v>
      </c>
      <c r="N38" s="35" t="s">
        <v>14</v>
      </c>
      <c r="O38" s="32" t="s">
        <v>15</v>
      </c>
      <c r="P38" s="37" t="s">
        <v>15</v>
      </c>
    </row>
    <row r="39" spans="1:16" ht="15" customHeight="1">
      <c r="A39" s="40" t="s">
        <v>32</v>
      </c>
      <c r="B39" s="51">
        <v>9282.9269999999997</v>
      </c>
      <c r="C39" s="41">
        <v>9062.5840000000007</v>
      </c>
      <c r="D39" s="42">
        <v>9062.5840000000007</v>
      </c>
      <c r="E39" s="41">
        <f>((D39*100)/C39)-100</f>
        <v>0</v>
      </c>
      <c r="F39" s="43">
        <f t="shared" si="0"/>
        <v>-2.3736371082095076</v>
      </c>
      <c r="G39" s="51">
        <v>9821.6650000000009</v>
      </c>
      <c r="H39" s="44">
        <v>5852.085</v>
      </c>
      <c r="I39" s="42">
        <v>7569.38</v>
      </c>
      <c r="J39" s="41">
        <f t="shared" si="8"/>
        <v>29.345011222495913</v>
      </c>
      <c r="K39" s="43">
        <f t="shared" si="9"/>
        <v>-22.931804332564795</v>
      </c>
      <c r="L39" s="45"/>
      <c r="M39" s="41"/>
      <c r="N39" s="42"/>
      <c r="O39" s="44"/>
      <c r="P39" s="44"/>
    </row>
    <row r="40" spans="1:16" ht="15" customHeight="1">
      <c r="A40" s="49" t="s">
        <v>33</v>
      </c>
      <c r="B40" s="29">
        <v>8913.1869999999999</v>
      </c>
      <c r="C40" s="30">
        <v>9002.5840000000007</v>
      </c>
      <c r="D40" s="31">
        <v>9002.5840000000007</v>
      </c>
      <c r="E40" s="30">
        <f t="shared" si="3"/>
        <v>0</v>
      </c>
      <c r="F40" s="50">
        <f t="shared" si="0"/>
        <v>1.0029745813702817</v>
      </c>
      <c r="G40" s="29">
        <v>9728.98</v>
      </c>
      <c r="H40" s="34">
        <v>5798.34</v>
      </c>
      <c r="I40" s="31">
        <v>7526.31</v>
      </c>
      <c r="J40" s="30">
        <f t="shared" si="8"/>
        <v>29.801115491675205</v>
      </c>
      <c r="K40" s="50">
        <f t="shared" si="9"/>
        <v>-22.640297338467136</v>
      </c>
      <c r="L40" s="35" t="s">
        <v>14</v>
      </c>
      <c r="M40" s="30" t="s">
        <v>14</v>
      </c>
      <c r="N40" s="31" t="s">
        <v>14</v>
      </c>
      <c r="O40" s="30" t="s">
        <v>15</v>
      </c>
      <c r="P40" s="34" t="s">
        <v>15</v>
      </c>
    </row>
    <row r="41" spans="1:16" ht="15" customHeight="1">
      <c r="A41" s="28" t="s">
        <v>34</v>
      </c>
      <c r="B41" s="36">
        <v>311.74</v>
      </c>
      <c r="C41" s="32">
        <v>0</v>
      </c>
      <c r="D41" s="35">
        <v>0</v>
      </c>
      <c r="E41" s="32" t="s">
        <v>15</v>
      </c>
      <c r="F41" s="33" t="s">
        <v>15</v>
      </c>
      <c r="G41" s="36">
        <v>13.885</v>
      </c>
      <c r="H41" s="37">
        <v>12.545</v>
      </c>
      <c r="I41" s="35">
        <v>43.07</v>
      </c>
      <c r="J41" s="32">
        <f t="shared" si="8"/>
        <v>243.32403347947388</v>
      </c>
      <c r="K41" s="33">
        <f t="shared" si="9"/>
        <v>210.1908534389629</v>
      </c>
      <c r="L41" s="35" t="s">
        <v>14</v>
      </c>
      <c r="M41" s="32" t="s">
        <v>14</v>
      </c>
      <c r="N41" s="35" t="s">
        <v>14</v>
      </c>
      <c r="O41" s="32" t="s">
        <v>15</v>
      </c>
      <c r="P41" s="37" t="s">
        <v>15</v>
      </c>
    </row>
    <row r="42" spans="1:16" ht="15" customHeight="1">
      <c r="A42" s="28" t="s">
        <v>35</v>
      </c>
      <c r="B42" s="36">
        <v>58</v>
      </c>
      <c r="C42" s="32">
        <v>60</v>
      </c>
      <c r="D42" s="35">
        <v>0</v>
      </c>
      <c r="E42" s="32" t="s">
        <v>15</v>
      </c>
      <c r="F42" s="33" t="s">
        <v>15</v>
      </c>
      <c r="G42" s="36">
        <v>78.8</v>
      </c>
      <c r="H42" s="37">
        <v>41.2</v>
      </c>
      <c r="I42" s="35">
        <v>0</v>
      </c>
      <c r="J42" s="32" t="s">
        <v>15</v>
      </c>
      <c r="K42" s="33" t="s">
        <v>15</v>
      </c>
      <c r="L42" s="35" t="s">
        <v>14</v>
      </c>
      <c r="M42" s="32" t="s">
        <v>14</v>
      </c>
      <c r="N42" s="35" t="s">
        <v>15</v>
      </c>
      <c r="O42" s="32" t="s">
        <v>15</v>
      </c>
      <c r="P42" s="37" t="s">
        <v>15</v>
      </c>
    </row>
    <row r="43" spans="1:16" s="53" customFormat="1" ht="15" customHeight="1">
      <c r="A43" s="52" t="s">
        <v>36</v>
      </c>
      <c r="B43" s="51">
        <v>26240.720000000001</v>
      </c>
      <c r="C43" s="41">
        <v>22154.63</v>
      </c>
      <c r="D43" s="42">
        <v>28009.3</v>
      </c>
      <c r="E43" s="41">
        <f t="shared" si="3"/>
        <v>26.426394843876878</v>
      </c>
      <c r="F43" s="43">
        <f t="shared" si="0"/>
        <v>6.7398303095341845</v>
      </c>
      <c r="G43" s="51">
        <v>14426.282999999999</v>
      </c>
      <c r="H43" s="44">
        <v>12663.96</v>
      </c>
      <c r="I43" s="42">
        <v>16983.994999999999</v>
      </c>
      <c r="J43" s="41">
        <f t="shared" si="8"/>
        <v>34.112828846585131</v>
      </c>
      <c r="K43" s="43">
        <f t="shared" si="9"/>
        <v>17.729528805167632</v>
      </c>
      <c r="L43" s="45"/>
      <c r="M43" s="41"/>
      <c r="N43" s="42"/>
      <c r="O43" s="41"/>
      <c r="P43" s="44"/>
    </row>
    <row r="44" spans="1:16" ht="15" customHeight="1">
      <c r="A44" s="55" t="s">
        <v>37</v>
      </c>
      <c r="B44" s="29">
        <v>22502.12</v>
      </c>
      <c r="C44" s="32">
        <v>18735.330000000002</v>
      </c>
      <c r="D44" s="35">
        <v>23683.9</v>
      </c>
      <c r="E44" s="32">
        <f t="shared" si="3"/>
        <v>26.413038894964743</v>
      </c>
      <c r="F44" s="33">
        <f t="shared" si="0"/>
        <v>5.2518607135683197</v>
      </c>
      <c r="G44" s="29">
        <v>11128.49</v>
      </c>
      <c r="H44" s="37">
        <v>9474.32</v>
      </c>
      <c r="I44" s="35">
        <v>12407.395</v>
      </c>
      <c r="J44" s="30">
        <f t="shared" si="8"/>
        <v>30.95815847469791</v>
      </c>
      <c r="K44" s="50">
        <f t="shared" si="9"/>
        <v>11.492170096751678</v>
      </c>
      <c r="L44" s="35" t="s">
        <v>14</v>
      </c>
      <c r="M44" s="32" t="s">
        <v>14</v>
      </c>
      <c r="N44" s="35" t="s">
        <v>14</v>
      </c>
      <c r="O44" s="30" t="s">
        <v>15</v>
      </c>
      <c r="P44" s="34" t="s">
        <v>15</v>
      </c>
    </row>
    <row r="45" spans="1:16" ht="15" customHeight="1">
      <c r="A45" s="56" t="s">
        <v>38</v>
      </c>
      <c r="B45" s="39">
        <v>3738.6</v>
      </c>
      <c r="C45" s="32">
        <v>3419.3</v>
      </c>
      <c r="D45" s="35">
        <v>4325.3999999999996</v>
      </c>
      <c r="E45" s="32">
        <f t="shared" si="3"/>
        <v>26.499575936595193</v>
      </c>
      <c r="F45" s="33">
        <f t="shared" si="0"/>
        <v>15.695714973519486</v>
      </c>
      <c r="G45" s="39">
        <v>3297.7930000000001</v>
      </c>
      <c r="H45" s="37">
        <v>3189.64</v>
      </c>
      <c r="I45" s="35">
        <v>4576.6000000000004</v>
      </c>
      <c r="J45" s="46">
        <f t="shared" si="8"/>
        <v>43.483277109642501</v>
      </c>
      <c r="K45" s="57">
        <f t="shared" si="9"/>
        <v>38.777661302574188</v>
      </c>
      <c r="L45" s="35" t="s">
        <v>14</v>
      </c>
      <c r="M45" s="32" t="s">
        <v>14</v>
      </c>
      <c r="N45" s="35" t="s">
        <v>14</v>
      </c>
      <c r="O45" s="46" t="s">
        <v>15</v>
      </c>
      <c r="P45" s="48" t="s">
        <v>15</v>
      </c>
    </row>
    <row r="46" spans="1:16" s="53" customFormat="1" ht="15" customHeight="1">
      <c r="A46" s="52" t="s">
        <v>39</v>
      </c>
      <c r="B46" s="22">
        <v>2147.7190000000001</v>
      </c>
      <c r="C46" s="41">
        <v>2985.7069999999999</v>
      </c>
      <c r="D46" s="42">
        <v>2340.7399999999998</v>
      </c>
      <c r="E46" s="41">
        <f t="shared" si="3"/>
        <v>-21.601818262810127</v>
      </c>
      <c r="F46" s="43">
        <f t="shared" si="0"/>
        <v>8.9872557815989751</v>
      </c>
      <c r="G46" s="22">
        <v>1570</v>
      </c>
      <c r="H46" s="44">
        <v>2290</v>
      </c>
      <c r="I46" s="42">
        <v>1795</v>
      </c>
      <c r="J46" s="41">
        <f t="shared" si="8"/>
        <v>-21.615720524017462</v>
      </c>
      <c r="K46" s="43">
        <f t="shared" si="9"/>
        <v>14.331210191082803</v>
      </c>
      <c r="L46" s="45"/>
      <c r="M46" s="41"/>
      <c r="N46" s="42"/>
      <c r="O46" s="41"/>
      <c r="P46" s="44"/>
    </row>
    <row r="47" spans="1:16" ht="15" customHeight="1">
      <c r="A47" s="54" t="s">
        <v>40</v>
      </c>
      <c r="B47" s="29">
        <v>1540</v>
      </c>
      <c r="C47" s="32">
        <v>2328</v>
      </c>
      <c r="D47" s="35">
        <v>1772</v>
      </c>
      <c r="E47" s="32">
        <f t="shared" si="3"/>
        <v>-23.883161512027485</v>
      </c>
      <c r="F47" s="33">
        <f t="shared" si="0"/>
        <v>15.064935064935071</v>
      </c>
      <c r="G47" s="29">
        <v>1570</v>
      </c>
      <c r="H47" s="37">
        <v>2290</v>
      </c>
      <c r="I47" s="35">
        <v>1795</v>
      </c>
      <c r="J47" s="32">
        <f t="shared" si="8"/>
        <v>-21.615720524017462</v>
      </c>
      <c r="K47" s="33">
        <f t="shared" si="9"/>
        <v>14.331210191082803</v>
      </c>
      <c r="L47" s="35" t="s">
        <v>14</v>
      </c>
      <c r="M47" s="32" t="s">
        <v>14</v>
      </c>
      <c r="N47" s="35" t="s">
        <v>14</v>
      </c>
      <c r="O47" s="32" t="s">
        <v>15</v>
      </c>
      <c r="P47" s="37" t="s">
        <v>15</v>
      </c>
    </row>
    <row r="48" spans="1:16" ht="15" customHeight="1">
      <c r="A48" s="54" t="s">
        <v>41</v>
      </c>
      <c r="B48" s="39">
        <v>607.71900000000005</v>
      </c>
      <c r="C48" s="32">
        <v>657.70699999999999</v>
      </c>
      <c r="D48" s="35">
        <v>568.74</v>
      </c>
      <c r="E48" s="32">
        <f t="shared" si="3"/>
        <v>-13.526844020209609</v>
      </c>
      <c r="F48" s="33">
        <f t="shared" si="0"/>
        <v>-6.4139840946226911</v>
      </c>
      <c r="G48" s="39">
        <v>0</v>
      </c>
      <c r="H48" s="37">
        <v>0</v>
      </c>
      <c r="I48" s="35">
        <v>0</v>
      </c>
      <c r="J48" s="32" t="s">
        <v>15</v>
      </c>
      <c r="K48" s="33" t="s">
        <v>15</v>
      </c>
      <c r="L48" s="35" t="s">
        <v>15</v>
      </c>
      <c r="M48" s="32" t="s">
        <v>15</v>
      </c>
      <c r="N48" s="35" t="s">
        <v>15</v>
      </c>
      <c r="O48" s="32" t="s">
        <v>15</v>
      </c>
      <c r="P48" s="37" t="s">
        <v>15</v>
      </c>
    </row>
    <row r="49" spans="1:16" s="53" customFormat="1" ht="15" customHeight="1">
      <c r="A49" s="40" t="s">
        <v>42</v>
      </c>
      <c r="B49" s="22">
        <v>8913.4290000000001</v>
      </c>
      <c r="C49" s="41">
        <v>8639.0419999999995</v>
      </c>
      <c r="D49" s="58">
        <v>9030.0310000000009</v>
      </c>
      <c r="E49" s="59">
        <f t="shared" si="3"/>
        <v>4.5258374713307461</v>
      </c>
      <c r="F49" s="60">
        <f t="shared" si="0"/>
        <v>1.3081609782273631</v>
      </c>
      <c r="G49" s="22">
        <v>2676.28</v>
      </c>
      <c r="H49" s="44">
        <v>1583.491</v>
      </c>
      <c r="I49" s="42">
        <v>1926.107</v>
      </c>
      <c r="J49" s="59">
        <f t="shared" si="8"/>
        <v>21.636750698298897</v>
      </c>
      <c r="K49" s="60">
        <f t="shared" si="9"/>
        <v>-28.030437771832538</v>
      </c>
      <c r="L49" s="45"/>
      <c r="M49" s="41"/>
      <c r="N49" s="42"/>
      <c r="O49" s="44"/>
      <c r="P49" s="44"/>
    </row>
    <row r="50" spans="1:16" ht="15" customHeight="1">
      <c r="A50" s="49" t="s">
        <v>43</v>
      </c>
      <c r="B50" s="29">
        <v>8667.3709999999992</v>
      </c>
      <c r="C50" s="30">
        <v>8639.0419999999995</v>
      </c>
      <c r="D50" s="31">
        <v>8959.3469999999998</v>
      </c>
      <c r="E50" s="30">
        <f t="shared" si="3"/>
        <v>3.7076448985894501</v>
      </c>
      <c r="F50" s="50">
        <f t="shared" si="0"/>
        <v>3.3686800761153535</v>
      </c>
      <c r="G50" s="29">
        <v>2428.58</v>
      </c>
      <c r="H50" s="34">
        <v>1583.22</v>
      </c>
      <c r="I50" s="31">
        <v>1920.69</v>
      </c>
      <c r="J50" s="30">
        <f t="shared" si="8"/>
        <v>21.31542047220222</v>
      </c>
      <c r="K50" s="50">
        <f t="shared" si="9"/>
        <v>-20.913043836315865</v>
      </c>
      <c r="L50" s="35">
        <v>687.53899999999999</v>
      </c>
      <c r="M50" s="30" t="s">
        <v>14</v>
      </c>
      <c r="N50" s="31">
        <v>685.65700000000004</v>
      </c>
      <c r="O50" s="30" t="s">
        <v>15</v>
      </c>
      <c r="P50" s="34">
        <f>((N50*100)/L50)-100</f>
        <v>-0.27372992659326201</v>
      </c>
    </row>
    <row r="51" spans="1:16" ht="15" customHeight="1">
      <c r="A51" s="28" t="s">
        <v>44</v>
      </c>
      <c r="B51" s="36">
        <v>229.16</v>
      </c>
      <c r="C51" s="32">
        <v>0</v>
      </c>
      <c r="D51" s="35">
        <v>0</v>
      </c>
      <c r="E51" s="32" t="s">
        <v>15</v>
      </c>
      <c r="F51" s="33" t="s">
        <v>15</v>
      </c>
      <c r="G51" s="36">
        <v>213.89</v>
      </c>
      <c r="H51" s="37">
        <v>0.27100000000000002</v>
      </c>
      <c r="I51" s="35">
        <v>0.14699999999999999</v>
      </c>
      <c r="J51" s="32">
        <f t="shared" si="8"/>
        <v>-45.756457564575655</v>
      </c>
      <c r="K51" s="33">
        <f t="shared" si="9"/>
        <v>-99.931273084295668</v>
      </c>
      <c r="L51" s="35" t="s">
        <v>14</v>
      </c>
      <c r="M51" s="32" t="s">
        <v>14</v>
      </c>
      <c r="N51" s="35" t="s">
        <v>14</v>
      </c>
      <c r="O51" s="32" t="s">
        <v>15</v>
      </c>
      <c r="P51" s="37" t="s">
        <v>15</v>
      </c>
    </row>
    <row r="52" spans="1:16" ht="15" customHeight="1">
      <c r="A52" s="54" t="s">
        <v>45</v>
      </c>
      <c r="B52" s="39">
        <v>16.898</v>
      </c>
      <c r="C52" s="32">
        <v>0</v>
      </c>
      <c r="D52" s="35">
        <v>70.683999999999997</v>
      </c>
      <c r="E52" s="32" t="s">
        <v>15</v>
      </c>
      <c r="F52" s="33">
        <f t="shared" si="0"/>
        <v>318.29802343472596</v>
      </c>
      <c r="G52" s="39">
        <v>33.81</v>
      </c>
      <c r="H52" s="37">
        <v>0</v>
      </c>
      <c r="I52" s="35">
        <v>5.27</v>
      </c>
      <c r="J52" s="32" t="s">
        <v>15</v>
      </c>
      <c r="K52" s="33">
        <f t="shared" si="9"/>
        <v>-84.412895593019812</v>
      </c>
      <c r="L52" s="35" t="s">
        <v>14</v>
      </c>
      <c r="M52" s="32" t="s">
        <v>15</v>
      </c>
      <c r="N52" s="35" t="s">
        <v>14</v>
      </c>
      <c r="O52" s="32" t="s">
        <v>15</v>
      </c>
      <c r="P52" s="37" t="s">
        <v>15</v>
      </c>
    </row>
    <row r="53" spans="1:16" ht="2.1" customHeight="1">
      <c r="A53" s="61"/>
      <c r="B53" s="62"/>
      <c r="C53" s="61"/>
      <c r="D53" s="61"/>
      <c r="E53" s="61"/>
      <c r="F53" s="63"/>
      <c r="G53" s="64"/>
      <c r="H53" s="61"/>
      <c r="I53" s="61"/>
      <c r="J53" s="61"/>
      <c r="K53" s="63"/>
      <c r="L53" s="61"/>
      <c r="M53" s="61"/>
      <c r="N53" s="61"/>
      <c r="O53" s="61"/>
      <c r="P53" s="63"/>
    </row>
    <row r="54" spans="1:16">
      <c r="F54" s="65"/>
      <c r="G54" s="65"/>
      <c r="K54" s="65"/>
      <c r="P54" s="65"/>
    </row>
    <row r="55" spans="1:16">
      <c r="A55" s="2" t="s">
        <v>46</v>
      </c>
    </row>
    <row r="56" spans="1:16">
      <c r="A56" s="66" t="s">
        <v>47</v>
      </c>
      <c r="M56" s="2" t="s">
        <v>48</v>
      </c>
    </row>
    <row r="57" spans="1:16">
      <c r="A57" s="66" t="s">
        <v>49</v>
      </c>
      <c r="M57" s="2" t="s">
        <v>50</v>
      </c>
    </row>
    <row r="58" spans="1:16">
      <c r="A58" s="2" t="s">
        <v>51</v>
      </c>
    </row>
    <row r="59" spans="1:16">
      <c r="A59" s="67" t="s">
        <v>52</v>
      </c>
    </row>
    <row r="64" spans="1:16">
      <c r="E64" s="2" t="s">
        <v>53</v>
      </c>
    </row>
  </sheetData>
  <mergeCells count="18">
    <mergeCell ref="O6:O7"/>
    <mergeCell ref="P6:P7"/>
    <mergeCell ref="E6:E7"/>
    <mergeCell ref="F6:F7"/>
    <mergeCell ref="G6:H6"/>
    <mergeCell ref="J6:J7"/>
    <mergeCell ref="K6:K7"/>
    <mergeCell ref="L6:M6"/>
    <mergeCell ref="A2:P2"/>
    <mergeCell ref="A3:P3"/>
    <mergeCell ref="A5:A7"/>
    <mergeCell ref="B5:D5"/>
    <mergeCell ref="E5:F5"/>
    <mergeCell ref="G5:I5"/>
    <mergeCell ref="J5:K5"/>
    <mergeCell ref="L5:N5"/>
    <mergeCell ref="O5:P5"/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2019-02-25T07:23:29Z</dcterms:created>
  <dcterms:modified xsi:type="dcterms:W3CDTF">2019-02-25T07:23:59Z</dcterms:modified>
</cp:coreProperties>
</file>