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26" i="1"/>
  <c r="O26"/>
  <c r="K26"/>
  <c r="J26"/>
  <c r="F26"/>
  <c r="E26"/>
  <c r="P25"/>
  <c r="O25"/>
  <c r="K25"/>
  <c r="J25"/>
  <c r="P23"/>
  <c r="O23"/>
  <c r="K23"/>
  <c r="J23"/>
  <c r="F23"/>
  <c r="E23"/>
  <c r="P22"/>
  <c r="O22"/>
  <c r="K22"/>
  <c r="P21"/>
  <c r="P19"/>
  <c r="O19"/>
  <c r="K19"/>
  <c r="J19"/>
  <c r="F19"/>
  <c r="E19"/>
  <c r="O18"/>
  <c r="P17"/>
  <c r="O17"/>
  <c r="K17"/>
  <c r="J17"/>
  <c r="F17"/>
  <c r="E17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<sst xmlns="http://schemas.openxmlformats.org/spreadsheetml/2006/main" count="83" uniqueCount="29">
  <si>
    <t>Grūdų ir rapsų laikinojo saugojimo kiekiai Lietuvoje 2018 m. balandžio–2019 m. balandžio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</si>
  <si>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</si>
  <si>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</si>
  <si>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</si>
  <si>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</si>
  <si>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</si>
  <si>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</si>
  <si>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balandis</t>
  </si>
  <si>
    <t>kovas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</si>
  <si>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</si>
  <si>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</si>
  <si>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</si>
  <si>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</si>
  <si>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</si>
  <si>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</si>
  <si>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</si>
  <si>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Rugiai</t>
  </si>
  <si>
    <t>-</t>
  </si>
  <si>
    <t>Miežiai</t>
  </si>
  <si>
    <t xml:space="preserve">   salykliniai </t>
  </si>
  <si>
    <t xml:space="preserve">Avižos </t>
  </si>
  <si>
    <t xml:space="preserve">Kvietrugiai </t>
  </si>
  <si>
    <t xml:space="preserve">Žirniai </t>
  </si>
  <si>
    <t>Pupos</t>
  </si>
  <si>
    <t xml:space="preserve">Rapsai </t>
  </si>
  <si>
    <t>Iš viso:</t>
  </si>
  <si>
    <t>* lyginant 2019 m. balandžio mėn. su kovo mėn.</t>
  </si>
  <si>
    <t>** lyginant 2019 m. balandžio mėn. su 2018 m. balandžio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</si>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</sst>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left" vertical="center" wrapText="1"/>
    </xf>
    <xf numFmtId="4" fontId="4" fillId="0" borderId="48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left" vertical="center" wrapText="1"/>
    </xf>
    <xf numFmtId="4" fontId="4" fillId="0" borderId="56" xfId="0" applyNumberFormat="1" applyFont="1" applyFill="1" applyBorder="1" applyAlignment="1">
      <alignment horizontal="center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3" xfId="0" applyNumberFormat="1" applyFont="1" applyFill="1" applyBorder="1" applyAlignment="1">
      <alignment horizontal="center" vertical="center"/>
    </xf>
    <xf numFmtId="4" fontId="3" fillId="2" borderId="64" xfId="0" applyNumberFormat="1" applyFont="1" applyFill="1" applyBorder="1" applyAlignment="1">
      <alignment horizontal="center" vertical="center"/>
    </xf>
    <xf numFmtId="4" fontId="3" fillId="2" borderId="65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104775</xdr:rowOff>
    </xdr:from>
    <xdr:to>
      <xdr:col>0</xdr:col>
      <xdr:colOff>552450</xdr:colOff>
      <xdr:row>40</xdr:row>
      <xdr:rowOff>28575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4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104775</xdr:rowOff>
    </xdr:from>
    <xdr:to>
      <xdr:col>0</xdr:col>
      <xdr:colOff>552450</xdr:colOff>
      <xdr:row>40</xdr:row>
      <xdr:rowOff>28575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4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104775</xdr:rowOff>
    </xdr:from>
    <xdr:to>
      <xdr:col>0</xdr:col>
      <xdr:colOff>552450</xdr:colOff>
      <xdr:row>40</xdr:row>
      <xdr:rowOff>28575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4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39</xdr:row>
      <xdr:rowOff>104775</xdr:rowOff>
    </xdr:from>
    <xdr:to>
      <xdr:col>1</xdr:col>
      <xdr:colOff>114300</xdr:colOff>
      <xdr:row>40</xdr:row>
      <xdr:rowOff>28575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6934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114300</xdr:rowOff>
    </xdr:from>
    <xdr:to>
      <xdr:col>0</xdr:col>
      <xdr:colOff>609600</xdr:colOff>
      <xdr:row>28</xdr:row>
      <xdr:rowOff>47625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076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1"/>
  <sheetViews>
    <sheetView showGridLines="0" tabSelected="1" zoomScale="115" zoomScaleNormal="115" workbookViewId="0">
      <selection activeCell="M29" sqref="M29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5441.9759999999997</v>
      </c>
      <c r="C8" s="23">
        <v>7680.1559999999999</v>
      </c>
      <c r="D8" s="22">
        <v>6360.7889999999998</v>
      </c>
      <c r="E8" s="23">
        <f t="shared" ref="E8:E14" si="0">((D8*100)/C8)-100</f>
        <v>-17.178908865913655</v>
      </c>
      <c r="F8" s="24">
        <f t="shared" ref="F8:F26" si="1">((D8*100)/B8)-100</f>
        <v>16.883812056503018</v>
      </c>
      <c r="G8" s="25">
        <v>17568.216</v>
      </c>
      <c r="H8" s="26">
        <v>12282.78</v>
      </c>
      <c r="I8" s="22">
        <v>15301.562</v>
      </c>
      <c r="J8" s="23">
        <f t="shared" ref="J8:J25" si="2">((I8*100)/H8)-100</f>
        <v>24.577351381364792</v>
      </c>
      <c r="K8" s="24">
        <f t="shared" ref="K8:K26" si="3">((I8*100)/G8)-100</f>
        <v>-12.902015776673053</v>
      </c>
      <c r="L8" s="27">
        <v>13600.892</v>
      </c>
      <c r="M8" s="25">
        <v>16071.013000000001</v>
      </c>
      <c r="N8" s="25">
        <v>7130.24</v>
      </c>
      <c r="O8" s="23">
        <f t="shared" ref="O8:O26" si="4">((N8*100)/M8)-100</f>
        <v>-55.632914987997339</v>
      </c>
      <c r="P8" s="23">
        <f t="shared" ref="P8:P19" si="5">((N8*100)/L8)-100</f>
        <v>-47.57520315579302</v>
      </c>
    </row>
    <row r="9" spans="1:16" ht="15" customHeight="1">
      <c r="A9" s="28" t="s">
        <v>10</v>
      </c>
      <c r="B9" s="22">
        <v>4556.4040000000005</v>
      </c>
      <c r="C9" s="23">
        <v>7334.6559999999999</v>
      </c>
      <c r="D9" s="22">
        <v>6255.18</v>
      </c>
      <c r="E9" s="23">
        <f t="shared" si="0"/>
        <v>-14.717472775819346</v>
      </c>
      <c r="F9" s="29">
        <f t="shared" si="1"/>
        <v>37.283261098006221</v>
      </c>
      <c r="G9" s="25">
        <v>16914.491999999998</v>
      </c>
      <c r="H9" s="26">
        <v>12061.97</v>
      </c>
      <c r="I9" s="22">
        <v>14063.406999999999</v>
      </c>
      <c r="J9" s="23">
        <f t="shared" si="2"/>
        <v>16.592952892437964</v>
      </c>
      <c r="K9" s="29">
        <f t="shared" si="3"/>
        <v>-16.855871284813048</v>
      </c>
      <c r="L9" s="27">
        <v>9687.64</v>
      </c>
      <c r="M9" s="25">
        <v>13274.837</v>
      </c>
      <c r="N9" s="25">
        <v>5466.61</v>
      </c>
      <c r="O9" s="23">
        <f t="shared" si="4"/>
        <v>-58.819758012847913</v>
      </c>
      <c r="P9" s="23">
        <f t="shared" si="5"/>
        <v>-43.571292905186397</v>
      </c>
    </row>
    <row r="10" spans="1:16" ht="15" customHeight="1">
      <c r="A10" s="30" t="s">
        <v>11</v>
      </c>
      <c r="B10" s="31">
        <v>2074.6</v>
      </c>
      <c r="C10" s="32">
        <v>4975.5200000000004</v>
      </c>
      <c r="D10" s="33">
        <v>3407.86</v>
      </c>
      <c r="E10" s="32">
        <f>((D10*100)/C10)-100</f>
        <v>-31.507460526738925</v>
      </c>
      <c r="F10" s="34">
        <f>((D10*100)/B10)-100</f>
        <v>64.265882579774427</v>
      </c>
      <c r="G10" s="35">
        <v>3076.2759999999998</v>
      </c>
      <c r="H10" s="36">
        <v>5663.1689999999999</v>
      </c>
      <c r="I10" s="37">
        <v>7647.9870000000001</v>
      </c>
      <c r="J10" s="32">
        <f t="shared" si="2"/>
        <v>35.047832759361398</v>
      </c>
      <c r="K10" s="34">
        <f>((I10*100)/G10)-100</f>
        <v>148.61186057427878</v>
      </c>
      <c r="L10" s="38">
        <v>2825.7489999999998</v>
      </c>
      <c r="M10" s="32">
        <v>6683.1289999999999</v>
      </c>
      <c r="N10" s="33">
        <v>2443.002</v>
      </c>
      <c r="O10" s="32">
        <f>((N10*100)/M10)-100</f>
        <v>-63.445236505235798</v>
      </c>
      <c r="P10" s="32">
        <f>((N10*100)/L10)-100</f>
        <v>-13.544975155259721</v>
      </c>
    </row>
    <row r="11" spans="1:16" ht="15" customHeight="1">
      <c r="A11" s="39" t="s">
        <v>12</v>
      </c>
      <c r="B11" s="31">
        <v>519.16</v>
      </c>
      <c r="C11" s="40">
        <v>271.88299999999998</v>
      </c>
      <c r="D11" s="31">
        <v>124.89100000000001</v>
      </c>
      <c r="E11" s="40">
        <f t="shared" si="0"/>
        <v>-54.064432127054644</v>
      </c>
      <c r="F11" s="41">
        <f t="shared" si="1"/>
        <v>-75.943639725710767</v>
      </c>
      <c r="G11" s="35">
        <v>1836.1669999999999</v>
      </c>
      <c r="H11" s="42">
        <v>1783.3130000000001</v>
      </c>
      <c r="I11" s="31">
        <v>875.71100000000001</v>
      </c>
      <c r="J11" s="40">
        <f t="shared" si="2"/>
        <v>-50.894150381901554</v>
      </c>
      <c r="K11" s="41">
        <f t="shared" si="3"/>
        <v>-52.307660468791774</v>
      </c>
      <c r="L11" s="38">
        <v>1193.711</v>
      </c>
      <c r="M11" s="40">
        <v>1136.413</v>
      </c>
      <c r="N11" s="31">
        <v>385.59300000000002</v>
      </c>
      <c r="O11" s="40">
        <f t="shared" si="4"/>
        <v>-66.069289950044578</v>
      </c>
      <c r="P11" s="40">
        <f t="shared" si="5"/>
        <v>-67.697960394098743</v>
      </c>
    </row>
    <row r="12" spans="1:16" ht="15" customHeight="1">
      <c r="A12" s="39" t="s">
        <v>13</v>
      </c>
      <c r="B12" s="31">
        <v>1840.9939999999999</v>
      </c>
      <c r="C12" s="40">
        <v>1668.123</v>
      </c>
      <c r="D12" s="31">
        <v>2631.4490000000001</v>
      </c>
      <c r="E12" s="40">
        <f t="shared" si="0"/>
        <v>57.749098837435866</v>
      </c>
      <c r="F12" s="41">
        <f t="shared" si="1"/>
        <v>42.936315924984029</v>
      </c>
      <c r="G12" s="35">
        <v>10817.272999999999</v>
      </c>
      <c r="H12" s="42">
        <v>3358.2359999999999</v>
      </c>
      <c r="I12" s="31">
        <v>5101.3459999999995</v>
      </c>
      <c r="J12" s="40">
        <f t="shared" si="2"/>
        <v>51.905524209733926</v>
      </c>
      <c r="K12" s="41">
        <f t="shared" si="3"/>
        <v>-52.84073906612138</v>
      </c>
      <c r="L12" s="38">
        <v>4574.0659999999998</v>
      </c>
      <c r="M12" s="40">
        <v>4793.9939999999997</v>
      </c>
      <c r="N12" s="31">
        <v>2324.0970000000002</v>
      </c>
      <c r="O12" s="40">
        <f t="shared" si="4"/>
        <v>-51.52065271671178</v>
      </c>
      <c r="P12" s="40">
        <f t="shared" si="5"/>
        <v>-49.189692496785135</v>
      </c>
    </row>
    <row r="13" spans="1:16" ht="15" customHeight="1">
      <c r="A13" s="39" t="s">
        <v>14</v>
      </c>
      <c r="B13" s="31">
        <v>86.32</v>
      </c>
      <c r="C13" s="40">
        <v>407.62799999999999</v>
      </c>
      <c r="D13" s="31">
        <v>27.9</v>
      </c>
      <c r="E13" s="40">
        <f t="shared" si="0"/>
        <v>-93.155524154376053</v>
      </c>
      <c r="F13" s="41">
        <f t="shared" si="1"/>
        <v>-67.678405931417984</v>
      </c>
      <c r="G13" s="35">
        <v>424.05900000000003</v>
      </c>
      <c r="H13" s="42">
        <v>1160.809</v>
      </c>
      <c r="I13" s="31">
        <v>190.34299999999999</v>
      </c>
      <c r="J13" s="40">
        <f t="shared" si="2"/>
        <v>-83.602556492928642</v>
      </c>
      <c r="K13" s="41">
        <f t="shared" si="3"/>
        <v>-55.114028944085618</v>
      </c>
      <c r="L13" s="38">
        <v>457.97300000000001</v>
      </c>
      <c r="M13" s="40">
        <v>289.66899999999998</v>
      </c>
      <c r="N13" s="31">
        <v>127.226</v>
      </c>
      <c r="O13" s="40">
        <f t="shared" si="4"/>
        <v>-56.078834808004991</v>
      </c>
      <c r="P13" s="40">
        <f t="shared" si="5"/>
        <v>-72.219759680155818</v>
      </c>
    </row>
    <row r="14" spans="1:16" ht="15" customHeight="1">
      <c r="A14" s="39" t="s">
        <v>15</v>
      </c>
      <c r="B14" s="31">
        <v>35.33</v>
      </c>
      <c r="C14" s="40">
        <v>11.502000000000001</v>
      </c>
      <c r="D14" s="31">
        <v>63.08</v>
      </c>
      <c r="E14" s="40">
        <f t="shared" si="0"/>
        <v>448.42636063293332</v>
      </c>
      <c r="F14" s="41">
        <f t="shared" si="1"/>
        <v>78.545145768468728</v>
      </c>
      <c r="G14" s="35">
        <v>760.71699999999998</v>
      </c>
      <c r="H14" s="42">
        <v>96.442999999999998</v>
      </c>
      <c r="I14" s="31">
        <v>248.02</v>
      </c>
      <c r="J14" s="40">
        <f t="shared" si="2"/>
        <v>157.16744605621972</v>
      </c>
      <c r="K14" s="41">
        <f t="shared" si="3"/>
        <v>-67.396548256447545</v>
      </c>
      <c r="L14" s="38">
        <v>636.14099999999996</v>
      </c>
      <c r="M14" s="40">
        <v>371.63200000000001</v>
      </c>
      <c r="N14" s="31">
        <v>186.69200000000001</v>
      </c>
      <c r="O14" s="40">
        <f t="shared" si="4"/>
        <v>-49.764282946570802</v>
      </c>
      <c r="P14" s="40">
        <f t="shared" si="5"/>
        <v>-70.652418253185999</v>
      </c>
    </row>
    <row r="15" spans="1:16" ht="15" customHeight="1">
      <c r="A15" s="28" t="s">
        <v>16</v>
      </c>
      <c r="B15" s="43">
        <v>384.68</v>
      </c>
      <c r="C15" s="44">
        <v>0</v>
      </c>
      <c r="D15" s="45">
        <v>0</v>
      </c>
      <c r="E15" s="44" t="s">
        <v>17</v>
      </c>
      <c r="F15" s="46" t="s">
        <v>17</v>
      </c>
      <c r="G15" s="47">
        <v>69.256</v>
      </c>
      <c r="H15" s="48">
        <v>0</v>
      </c>
      <c r="I15" s="45">
        <v>0</v>
      </c>
      <c r="J15" s="44" t="s">
        <v>17</v>
      </c>
      <c r="K15" s="46" t="s">
        <v>17</v>
      </c>
      <c r="L15" s="43">
        <v>319.60000000000002</v>
      </c>
      <c r="M15" s="44">
        <v>0</v>
      </c>
      <c r="N15" s="49">
        <v>0</v>
      </c>
      <c r="O15" s="44" t="s">
        <v>17</v>
      </c>
      <c r="P15" s="44" t="s">
        <v>17</v>
      </c>
    </row>
    <row r="16" spans="1:16" ht="15" customHeight="1">
      <c r="A16" s="39" t="s">
        <v>12</v>
      </c>
      <c r="B16" s="31">
        <v>384.68</v>
      </c>
      <c r="C16" s="32">
        <v>0</v>
      </c>
      <c r="D16" s="33">
        <v>0</v>
      </c>
      <c r="E16" s="40" t="s">
        <v>17</v>
      </c>
      <c r="F16" s="41" t="s">
        <v>17</v>
      </c>
      <c r="G16" s="50">
        <v>69.256</v>
      </c>
      <c r="H16" s="51">
        <v>0</v>
      </c>
      <c r="I16" s="33">
        <v>0</v>
      </c>
      <c r="J16" s="40" t="s">
        <v>17</v>
      </c>
      <c r="K16" s="41" t="s">
        <v>17</v>
      </c>
      <c r="L16" s="52">
        <v>319.60000000000002</v>
      </c>
      <c r="M16" s="32">
        <v>0</v>
      </c>
      <c r="N16" s="33">
        <v>0</v>
      </c>
      <c r="O16" s="40" t="s">
        <v>17</v>
      </c>
      <c r="P16" s="40" t="s">
        <v>17</v>
      </c>
    </row>
    <row r="17" spans="1:16" ht="15" customHeight="1">
      <c r="A17" s="28" t="s">
        <v>18</v>
      </c>
      <c r="B17" s="45">
        <v>500.892</v>
      </c>
      <c r="C17" s="53">
        <v>49</v>
      </c>
      <c r="D17" s="54">
        <v>105.60899999999999</v>
      </c>
      <c r="E17" s="44">
        <f>((D17*100)/C17)-100</f>
        <v>115.52857142857141</v>
      </c>
      <c r="F17" s="46">
        <f t="shared" si="1"/>
        <v>-78.915814187489516</v>
      </c>
      <c r="G17" s="47">
        <v>377.42200000000003</v>
      </c>
      <c r="H17" s="48">
        <v>202.24</v>
      </c>
      <c r="I17" s="45">
        <v>1157.2750000000001</v>
      </c>
      <c r="J17" s="44">
        <f t="shared" si="2"/>
        <v>472.22854034810132</v>
      </c>
      <c r="K17" s="46">
        <f t="shared" si="3"/>
        <v>206.62626979879286</v>
      </c>
      <c r="L17" s="55">
        <v>3481.5819999999999</v>
      </c>
      <c r="M17" s="49">
        <v>2143.7939999999999</v>
      </c>
      <c r="N17" s="49">
        <v>1092.1279999999999</v>
      </c>
      <c r="O17" s="44">
        <f t="shared" si="4"/>
        <v>-49.056299252633416</v>
      </c>
      <c r="P17" s="44">
        <f t="shared" si="5"/>
        <v>-68.631271646050564</v>
      </c>
    </row>
    <row r="18" spans="1:16" ht="15" customHeight="1">
      <c r="A18" s="39" t="s">
        <v>12</v>
      </c>
      <c r="B18" s="38">
        <v>0</v>
      </c>
      <c r="C18" s="40">
        <v>0</v>
      </c>
      <c r="D18" s="31">
        <v>0</v>
      </c>
      <c r="E18" s="40" t="s">
        <v>17</v>
      </c>
      <c r="F18" s="41" t="s">
        <v>17</v>
      </c>
      <c r="G18" s="35">
        <v>0</v>
      </c>
      <c r="H18" s="42">
        <v>0</v>
      </c>
      <c r="I18" s="31">
        <v>110</v>
      </c>
      <c r="J18" s="40" t="s">
        <v>17</v>
      </c>
      <c r="K18" s="41" t="s">
        <v>17</v>
      </c>
      <c r="L18" s="38">
        <v>0</v>
      </c>
      <c r="M18" s="56">
        <v>410</v>
      </c>
      <c r="N18" s="56">
        <v>300</v>
      </c>
      <c r="O18" s="40">
        <f>((N18*100)/M18)-100</f>
        <v>-26.829268292682926</v>
      </c>
      <c r="P18" s="40" t="s">
        <v>17</v>
      </c>
    </row>
    <row r="19" spans="1:16" ht="15" customHeight="1">
      <c r="A19" s="39" t="s">
        <v>13</v>
      </c>
      <c r="B19" s="38">
        <v>431.892</v>
      </c>
      <c r="C19" s="40">
        <v>49</v>
      </c>
      <c r="D19" s="31">
        <v>105.60899999999999</v>
      </c>
      <c r="E19" s="40">
        <f t="shared" ref="E19:E26" si="6">((D19*100)/C19)-100</f>
        <v>115.52857142857141</v>
      </c>
      <c r="F19" s="41">
        <f t="shared" si="1"/>
        <v>-75.54735906198772</v>
      </c>
      <c r="G19" s="35">
        <v>377.42200000000003</v>
      </c>
      <c r="H19" s="42">
        <v>183.24</v>
      </c>
      <c r="I19" s="31">
        <v>1047.2750000000001</v>
      </c>
      <c r="J19" s="40">
        <f t="shared" si="2"/>
        <v>471.53187077057419</v>
      </c>
      <c r="K19" s="41">
        <f t="shared" si="3"/>
        <v>177.48117491826127</v>
      </c>
      <c r="L19" s="38">
        <v>3062.5819999999999</v>
      </c>
      <c r="M19" s="56">
        <v>1733.7940000000001</v>
      </c>
      <c r="N19" s="56">
        <v>792.12800000000004</v>
      </c>
      <c r="O19" s="40">
        <f t="shared" si="4"/>
        <v>-54.312450037317006</v>
      </c>
      <c r="P19" s="40">
        <f t="shared" si="5"/>
        <v>-74.135288459215133</v>
      </c>
    </row>
    <row r="20" spans="1:16" ht="15" customHeight="1">
      <c r="A20" s="57" t="s">
        <v>19</v>
      </c>
      <c r="B20" s="58">
        <v>69</v>
      </c>
      <c r="C20" s="59">
        <v>0</v>
      </c>
      <c r="D20" s="60">
        <v>0</v>
      </c>
      <c r="E20" s="40" t="s">
        <v>17</v>
      </c>
      <c r="F20" s="61" t="s">
        <v>17</v>
      </c>
      <c r="G20" s="62">
        <v>0</v>
      </c>
      <c r="H20" s="63">
        <v>19</v>
      </c>
      <c r="I20" s="60">
        <v>0</v>
      </c>
      <c r="J20" s="40" t="s">
        <v>17</v>
      </c>
      <c r="K20" s="41" t="s">
        <v>17</v>
      </c>
      <c r="L20" s="58">
        <v>419</v>
      </c>
      <c r="M20" s="64">
        <v>0</v>
      </c>
      <c r="N20" s="64">
        <v>0</v>
      </c>
      <c r="O20" s="40" t="s">
        <v>17</v>
      </c>
      <c r="P20" s="59" t="s">
        <v>17</v>
      </c>
    </row>
    <row r="21" spans="1:16" ht="15" customHeight="1">
      <c r="A21" s="65" t="s">
        <v>20</v>
      </c>
      <c r="B21" s="66">
        <v>0</v>
      </c>
      <c r="C21" s="67">
        <v>0</v>
      </c>
      <c r="D21" s="68">
        <v>0</v>
      </c>
      <c r="E21" s="69" t="s">
        <v>17</v>
      </c>
      <c r="F21" s="70" t="s">
        <v>17</v>
      </c>
      <c r="G21" s="71">
        <v>88.275999999999996</v>
      </c>
      <c r="H21" s="72">
        <v>18.57</v>
      </c>
      <c r="I21" s="68">
        <v>0</v>
      </c>
      <c r="J21" s="67" t="s">
        <v>17</v>
      </c>
      <c r="K21" s="70" t="s">
        <v>17</v>
      </c>
      <c r="L21" s="38">
        <v>84.57</v>
      </c>
      <c r="M21" s="56">
        <v>324.935</v>
      </c>
      <c r="N21" s="56">
        <v>324.935</v>
      </c>
      <c r="O21" s="69" t="s">
        <v>17</v>
      </c>
      <c r="P21" s="67">
        <f t="shared" ref="P21:P26" si="7">((N21*100)/L21)-100</f>
        <v>284.22017263805134</v>
      </c>
    </row>
    <row r="22" spans="1:16" ht="15" customHeight="1">
      <c r="A22" s="39" t="s">
        <v>21</v>
      </c>
      <c r="B22" s="38">
        <v>0</v>
      </c>
      <c r="C22" s="40">
        <v>296.5</v>
      </c>
      <c r="D22" s="31">
        <v>0</v>
      </c>
      <c r="E22" s="40" t="s">
        <v>17</v>
      </c>
      <c r="F22" s="41" t="s">
        <v>17</v>
      </c>
      <c r="G22" s="35">
        <v>118.77</v>
      </c>
      <c r="H22" s="42">
        <v>0</v>
      </c>
      <c r="I22" s="31">
        <v>80.88</v>
      </c>
      <c r="J22" s="40" t="s">
        <v>17</v>
      </c>
      <c r="K22" s="41">
        <f t="shared" si="3"/>
        <v>-31.901995453397319</v>
      </c>
      <c r="L22" s="38">
        <v>27.5</v>
      </c>
      <c r="M22" s="56">
        <v>327.447</v>
      </c>
      <c r="N22" s="56">
        <v>246.56700000000001</v>
      </c>
      <c r="O22" s="40">
        <f t="shared" si="4"/>
        <v>-24.700180487223889</v>
      </c>
      <c r="P22" s="40">
        <f t="shared" si="7"/>
        <v>796.60727272727274</v>
      </c>
    </row>
    <row r="23" spans="1:16" ht="15" customHeight="1">
      <c r="A23" s="39" t="s">
        <v>22</v>
      </c>
      <c r="B23" s="38">
        <v>463</v>
      </c>
      <c r="C23" s="40">
        <v>43.506999999999998</v>
      </c>
      <c r="D23" s="31">
        <v>68.503</v>
      </c>
      <c r="E23" s="40">
        <f t="shared" si="6"/>
        <v>57.452823683545176</v>
      </c>
      <c r="F23" s="41">
        <f t="shared" si="1"/>
        <v>-85.204535637149036</v>
      </c>
      <c r="G23" s="35">
        <v>381.22</v>
      </c>
      <c r="H23" s="42">
        <v>383.57</v>
      </c>
      <c r="I23" s="31">
        <v>1514.998</v>
      </c>
      <c r="J23" s="40">
        <f t="shared" si="2"/>
        <v>294.97301665927995</v>
      </c>
      <c r="K23" s="41">
        <f t="shared" si="3"/>
        <v>297.40779602329366</v>
      </c>
      <c r="L23" s="38">
        <v>2033.049</v>
      </c>
      <c r="M23" s="56">
        <v>3584.373</v>
      </c>
      <c r="N23" s="56">
        <v>2137.8780000000002</v>
      </c>
      <c r="O23" s="40">
        <f t="shared" si="4"/>
        <v>-40.355593572432326</v>
      </c>
      <c r="P23" s="40">
        <f t="shared" si="7"/>
        <v>5.1562456192644675</v>
      </c>
    </row>
    <row r="24" spans="1:16" ht="15" customHeight="1">
      <c r="A24" s="39" t="s">
        <v>23</v>
      </c>
      <c r="B24" s="38">
        <v>0</v>
      </c>
      <c r="C24" s="40">
        <v>0</v>
      </c>
      <c r="D24" s="31">
        <v>0</v>
      </c>
      <c r="E24" s="40" t="s">
        <v>17</v>
      </c>
      <c r="F24" s="41" t="s">
        <v>17</v>
      </c>
      <c r="G24" s="35">
        <v>0</v>
      </c>
      <c r="H24" s="42">
        <v>0</v>
      </c>
      <c r="I24" s="31">
        <v>0</v>
      </c>
      <c r="J24" s="40" t="s">
        <v>17</v>
      </c>
      <c r="K24" s="41" t="s">
        <v>17</v>
      </c>
      <c r="L24" s="38">
        <v>4.7300000000000004</v>
      </c>
      <c r="M24" s="56">
        <v>0</v>
      </c>
      <c r="N24" s="56">
        <v>0</v>
      </c>
      <c r="O24" s="40" t="s">
        <v>17</v>
      </c>
      <c r="P24" s="40" t="s">
        <v>17</v>
      </c>
    </row>
    <row r="25" spans="1:16" ht="15" customHeight="1">
      <c r="A25" s="39" t="s">
        <v>24</v>
      </c>
      <c r="B25" s="38">
        <v>0</v>
      </c>
      <c r="C25" s="40">
        <v>0</v>
      </c>
      <c r="D25" s="31">
        <v>0</v>
      </c>
      <c r="E25" s="40" t="s">
        <v>17</v>
      </c>
      <c r="F25" s="41" t="s">
        <v>17</v>
      </c>
      <c r="G25" s="35">
        <v>1284</v>
      </c>
      <c r="H25" s="42">
        <v>1104.211</v>
      </c>
      <c r="I25" s="31">
        <v>1225.06</v>
      </c>
      <c r="J25" s="40">
        <f t="shared" si="2"/>
        <v>10.944375667331698</v>
      </c>
      <c r="K25" s="41">
        <f t="shared" si="3"/>
        <v>-4.5903426791277298</v>
      </c>
      <c r="L25" s="38">
        <v>1616.079</v>
      </c>
      <c r="M25" s="56">
        <v>2458.6869999999999</v>
      </c>
      <c r="N25" s="56">
        <v>1233.627</v>
      </c>
      <c r="O25" s="40">
        <f t="shared" si="4"/>
        <v>-49.825780996117032</v>
      </c>
      <c r="P25" s="40">
        <f t="shared" si="7"/>
        <v>-23.665427247059085</v>
      </c>
    </row>
    <row r="26" spans="1:16" ht="15" customHeight="1">
      <c r="A26" s="73" t="s">
        <v>25</v>
      </c>
      <c r="B26" s="74">
        <v>8001.74</v>
      </c>
      <c r="C26" s="74">
        <v>7723.6629999999996</v>
      </c>
      <c r="D26" s="74">
        <v>6429.2919999999995</v>
      </c>
      <c r="E26" s="75">
        <f t="shared" si="6"/>
        <v>-16.758512120479622</v>
      </c>
      <c r="F26" s="76">
        <f t="shared" si="1"/>
        <v>-19.651325836630534</v>
      </c>
      <c r="G26" s="74">
        <v>13678.124</v>
      </c>
      <c r="H26" s="74">
        <v>13770.561</v>
      </c>
      <c r="I26" s="74">
        <v>18041.620000000003</v>
      </c>
      <c r="J26" s="75">
        <f>((I26*100)/H26)-100</f>
        <v>31.015867835740323</v>
      </c>
      <c r="K26" s="76">
        <f t="shared" si="3"/>
        <v>31.901275350333151</v>
      </c>
      <c r="L26" s="74">
        <v>45904.502999999997</v>
      </c>
      <c r="M26" s="75">
        <v>22114.073000000004</v>
      </c>
      <c r="N26" s="75">
        <v>10501.745000000001</v>
      </c>
      <c r="O26" s="75">
        <f t="shared" si="4"/>
        <v>-52.511032228210524</v>
      </c>
      <c r="P26" s="75">
        <f t="shared" si="7"/>
        <v>-77.122625638709124</v>
      </c>
    </row>
    <row r="27" spans="1:16">
      <c r="A27" s="77" t="s">
        <v>26</v>
      </c>
    </row>
    <row r="28" spans="1:16" ht="12.75">
      <c r="A28" s="77" t="s">
        <v>27</v>
      </c>
      <c r="H28" s="78"/>
      <c r="I28" s="78"/>
      <c r="J28" s="78"/>
      <c r="K28" s="78"/>
      <c r="L28" s="79"/>
      <c r="M28" s="2" t="s">
        <v>28</v>
      </c>
      <c r="N28" s="78"/>
      <c r="O28" s="78"/>
      <c r="P28" s="78"/>
    </row>
    <row r="29" spans="1:16" ht="12.75">
      <c r="C29" s="78"/>
      <c r="D29" s="78"/>
      <c r="E29" s="78"/>
      <c r="F29" s="78"/>
      <c r="G29" s="79"/>
      <c r="H29" s="78"/>
      <c r="I29" s="78"/>
      <c r="J29" s="78"/>
      <c r="K29" s="78"/>
      <c r="L29" s="79"/>
      <c r="O29" s="78"/>
      <c r="P29" s="78"/>
    </row>
    <row r="30" spans="1:16" ht="12.75"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6" ht="12.75">
      <c r="C31" s="80"/>
      <c r="D31" s="80"/>
      <c r="E31" s="80"/>
      <c r="F31" s="80"/>
      <c r="G31" s="80"/>
      <c r="H31" s="78"/>
      <c r="I31" s="78"/>
      <c r="J31" s="78"/>
      <c r="K31" s="78"/>
      <c r="L31" s="79"/>
      <c r="O31" s="78"/>
      <c r="P31" s="78"/>
    </row>
  </sheetData>
  <mergeCells count="19">
    <mergeCell ref="P6:P7"/>
    <mergeCell ref="C30:L30"/>
    <mergeCell ref="C31:G31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2019-05-23T06:09:52Z</dcterms:created>
  <dcterms:modified xsi:type="dcterms:W3CDTF">2019-05-23T06:10:16Z</dcterms:modified>
</cp:coreProperties>
</file>