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41-43" sheetId="1" r:id="rId1"/>
  </sheets>
  <calcPr calcId="125725"/>
</workbook>
</file>

<file path=xl/calcChain.xml><?xml version="1.0" encoding="utf-8"?>
<calcChain xmlns="http://schemas.openxmlformats.org/spreadsheetml/2006/main">
  <c r="M31" i="1"/>
  <c r="L31"/>
  <c r="K31"/>
  <c r="J31"/>
  <c r="M30"/>
  <c r="L30"/>
  <c r="K30"/>
  <c r="J30"/>
  <c r="L28"/>
  <c r="J28"/>
  <c r="M27"/>
  <c r="L27"/>
  <c r="K27"/>
  <c r="J27"/>
  <c r="M25"/>
  <c r="L25"/>
  <c r="K25"/>
  <c r="J25"/>
  <c r="M24"/>
  <c r="L24"/>
  <c r="K24"/>
  <c r="J24"/>
  <c r="M23"/>
  <c r="L23"/>
  <c r="J23"/>
  <c r="M22"/>
  <c r="L22"/>
  <c r="J22"/>
  <c r="L21"/>
  <c r="J21"/>
  <c r="M20"/>
  <c r="L20"/>
  <c r="K20"/>
  <c r="J20"/>
  <c r="L19"/>
  <c r="J19"/>
  <c r="M18"/>
  <c r="L18"/>
  <c r="K18"/>
  <c r="J18"/>
  <c r="J17"/>
  <c r="L16"/>
  <c r="J16"/>
  <c r="L15"/>
  <c r="J15"/>
  <c r="M13"/>
  <c r="L13"/>
  <c r="K13"/>
  <c r="J13"/>
  <c r="L12"/>
  <c r="J12"/>
  <c r="M11"/>
  <c r="L11"/>
  <c r="K11"/>
  <c r="J11"/>
  <c r="M10"/>
  <c r="L10"/>
  <c r="K10"/>
  <c r="J10"/>
  <c r="M9"/>
  <c r="L9"/>
  <c r="K9"/>
  <c r="J9"/>
  <c r="M8"/>
  <c r="L8"/>
  <c r="K8"/>
  <c r="J8"/>
</calcChain>
</file>

<file path=xl/sharedStrings.xml><?xml version="1.0" encoding="utf-8"?>
<sst xmlns="http://schemas.openxmlformats.org/spreadsheetml/2006/main" count="79" uniqueCount="37">
  <si>
    <t xml:space="preserve">                      Data
Grūdai</t>
  </si>
  <si>
    <t>Pokytis, %</t>
  </si>
  <si>
    <t>43 sav.  (10 22–28)</t>
  </si>
  <si>
    <t xml:space="preserve">41 sav.  (10 07–13)
</t>
  </si>
  <si>
    <t xml:space="preserve">42 sav.  (10 14–20)
</t>
  </si>
  <si>
    <t xml:space="preserve">43 sav.  (10 21–27)
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</si>
  <si>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</si>
  <si>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</si>
  <si>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</si>
  <si>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</si>
  <si>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</si>
  <si>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</si>
  <si>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</si>
  <si>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</si>
  <si>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</si>
  <si>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>-</t>
  </si>
  <si>
    <t xml:space="preserve">   IV klasės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</si>
  <si>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</si>
  <si>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</si>
  <si>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</si>
  <si>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</si>
  <si>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</si>
  <si>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</si>
  <si>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</si>
  <si>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</si>
  <si>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Kiti grūdai</t>
  </si>
  <si>
    <t>Žirniai</t>
  </si>
  <si>
    <t>Pupos</t>
  </si>
  <si>
    <t>Lubinai</t>
  </si>
  <si>
    <t>Rapsai</t>
  </si>
  <si>
    <t>Iš viso</t>
  </si>
  <si>
    <t>* preliminarūs duomenys</t>
  </si>
  <si>
    <t>** lyginant 2019 m. 43 savaitę su  42 savaite</t>
  </si>
  <si>
    <t>*** lyginant 2019 m. 43 savaitę su 2018 m. 43 savaite</t>
  </si>
  <si>
    <t>Pastaba: grūdų bei aliejinių augalų sėklų 41 ir 42 savaičių supirkimo kiekiai patikslinti  2019-10-31</t>
  </si>
  <si>
    <t xml:space="preserve">               Šaltinis: ŽŪIKVC (LŽŪMPRIS)</t>
  </si>
  <si>
    <t xml:space="preserve">Grūdų  ir rapsų supirkimo kiekių suvestinė ataskaita (2019 m. 41–43 sav.) pagal GS-1*, t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</si>
</sst>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indexed="22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9" xfId="0" applyBorder="1"/>
    <xf numFmtId="4" fontId="3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0" fillId="0" borderId="9" xfId="0" applyNumberFormat="1" applyBorder="1"/>
    <xf numFmtId="0" fontId="6" fillId="0" borderId="0" xfId="0" applyFont="1"/>
    <xf numFmtId="4" fontId="7" fillId="0" borderId="19" xfId="0" applyNumberFormat="1" applyFont="1" applyBorder="1" applyAlignment="1">
      <alignment vertical="center"/>
    </xf>
    <xf numFmtId="4" fontId="8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0" fontId="6" fillId="0" borderId="9" xfId="0" applyFont="1" applyBorder="1"/>
    <xf numFmtId="4" fontId="6" fillId="0" borderId="1" xfId="0" applyNumberFormat="1" applyFont="1" applyBorder="1"/>
    <xf numFmtId="0" fontId="6" fillId="0" borderId="1" xfId="0" applyFont="1" applyBorder="1"/>
    <xf numFmtId="4" fontId="2" fillId="0" borderId="21" xfId="0" applyNumberFormat="1" applyFont="1" applyBorder="1" applyAlignment="1">
      <alignment vertical="center"/>
    </xf>
    <xf numFmtId="4" fontId="0" fillId="0" borderId="1" xfId="0" applyNumberFormat="1" applyBorder="1"/>
    <xf numFmtId="4" fontId="2" fillId="0" borderId="24" xfId="0" applyNumberFormat="1" applyFont="1" applyBorder="1" applyAlignment="1">
      <alignment vertical="center"/>
    </xf>
    <xf numFmtId="4" fontId="8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vertical="center"/>
    </xf>
    <xf numFmtId="4" fontId="8" fillId="0" borderId="30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vertical="center"/>
    </xf>
    <xf numFmtId="4" fontId="4" fillId="0" borderId="32" xfId="0" applyNumberFormat="1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 vertical="center"/>
    </xf>
    <xf numFmtId="4" fontId="4" fillId="0" borderId="34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4" fontId="6" fillId="0" borderId="9" xfId="0" applyNumberFormat="1" applyFont="1" applyBorder="1"/>
    <xf numFmtId="4" fontId="8" fillId="0" borderId="3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vertical="center"/>
    </xf>
    <xf numFmtId="4" fontId="9" fillId="0" borderId="37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9" fillId="0" borderId="41" xfId="0" applyNumberFormat="1" applyFont="1" applyBorder="1" applyAlignment="1">
      <alignment horizontal="center" vertical="center"/>
    </xf>
    <xf numFmtId="4" fontId="9" fillId="0" borderId="36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4" fontId="8" fillId="0" borderId="44" xfId="0" applyNumberFormat="1" applyFont="1" applyBorder="1" applyAlignment="1">
      <alignment horizontal="center" vertical="center"/>
    </xf>
    <xf numFmtId="4" fontId="9" fillId="0" borderId="45" xfId="0" applyNumberFormat="1" applyFont="1" applyBorder="1" applyAlignment="1">
      <alignment horizontal="center" vertical="center"/>
    </xf>
    <xf numFmtId="4" fontId="2" fillId="0" borderId="46" xfId="0" applyNumberFormat="1" applyFont="1" applyBorder="1" applyAlignment="1">
      <alignment vertical="center"/>
    </xf>
    <xf numFmtId="4" fontId="9" fillId="0" borderId="47" xfId="0" applyNumberFormat="1" applyFont="1" applyBorder="1" applyAlignment="1">
      <alignment horizontal="center" vertical="center"/>
    </xf>
    <xf numFmtId="4" fontId="9" fillId="0" borderId="48" xfId="0" applyNumberFormat="1" applyFont="1" applyFill="1" applyBorder="1" applyAlignment="1">
      <alignment horizontal="center" vertical="center"/>
    </xf>
    <xf numFmtId="4" fontId="9" fillId="0" borderId="49" xfId="0" applyNumberFormat="1" applyFont="1" applyFill="1" applyBorder="1" applyAlignment="1">
      <alignment horizontal="center" vertical="center"/>
    </xf>
    <xf numFmtId="4" fontId="9" fillId="0" borderId="50" xfId="0" applyNumberFormat="1" applyFont="1" applyFill="1" applyBorder="1" applyAlignment="1">
      <alignment horizontal="center" vertical="center"/>
    </xf>
    <xf numFmtId="4" fontId="9" fillId="0" borderId="43" xfId="0" applyNumberFormat="1" applyFont="1" applyFill="1" applyBorder="1" applyAlignment="1">
      <alignment horizontal="center" vertical="center"/>
    </xf>
    <xf numFmtId="4" fontId="9" fillId="0" borderId="51" xfId="0" applyNumberFormat="1" applyFont="1" applyFill="1" applyBorder="1" applyAlignment="1">
      <alignment horizontal="center" vertical="center"/>
    </xf>
    <xf numFmtId="4" fontId="9" fillId="0" borderId="52" xfId="0" applyNumberFormat="1" applyFont="1" applyFill="1" applyBorder="1" applyAlignment="1">
      <alignment horizontal="center" vertical="center"/>
    </xf>
    <xf numFmtId="4" fontId="9" fillId="0" borderId="28" xfId="0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center" vertical="center"/>
    </xf>
    <xf numFmtId="4" fontId="9" fillId="0" borderId="53" xfId="0" applyNumberFormat="1" applyFont="1" applyFill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center" vertical="center"/>
    </xf>
    <xf numFmtId="4" fontId="9" fillId="0" borderId="54" xfId="0" applyNumberFormat="1" applyFont="1" applyFill="1" applyBorder="1" applyAlignment="1">
      <alignment horizontal="center" vertical="center"/>
    </xf>
    <xf numFmtId="4" fontId="9" fillId="0" borderId="55" xfId="0" applyNumberFormat="1" applyFont="1" applyBorder="1" applyAlignment="1">
      <alignment horizontal="center" vertical="center"/>
    </xf>
    <xf numFmtId="4" fontId="9" fillId="0" borderId="56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4" fontId="9" fillId="0" borderId="23" xfId="0" applyNumberFormat="1" applyFont="1" applyFill="1" applyBorder="1" applyAlignment="1">
      <alignment horizontal="center" vertical="center"/>
    </xf>
    <xf numFmtId="4" fontId="3" fillId="3" borderId="55" xfId="0" applyNumberFormat="1" applyFont="1" applyFill="1" applyBorder="1" applyAlignment="1">
      <alignment vertical="center"/>
    </xf>
    <xf numFmtId="4" fontId="10" fillId="3" borderId="57" xfId="0" applyNumberFormat="1" applyFont="1" applyFill="1" applyBorder="1" applyAlignment="1">
      <alignment horizontal="center" vertical="center"/>
    </xf>
    <xf numFmtId="4" fontId="10" fillId="3" borderId="23" xfId="0" applyNumberFormat="1" applyFont="1" applyFill="1" applyBorder="1" applyAlignment="1">
      <alignment horizontal="center" vertical="center"/>
    </xf>
    <xf numFmtId="4" fontId="10" fillId="3" borderId="55" xfId="0" applyNumberFormat="1" applyFont="1" applyFill="1" applyBorder="1" applyAlignment="1">
      <alignment horizontal="center" vertical="center"/>
    </xf>
    <xf numFmtId="0" fontId="0" fillId="0" borderId="28" xfId="0" applyBorder="1"/>
    <xf numFmtId="4" fontId="2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2" fillId="2" borderId="3" xfId="0" applyNumberFormat="1" applyFont="1" applyFill="1" applyBorder="1" applyAlignment="1">
      <alignment horizontal="left" vertical="center" wrapText="1"/>
    </xf>
    <xf numFmtId="4" fontId="2" fillId="2" borderId="10" xfId="0" applyNumberFormat="1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58"/>
  <sheetViews>
    <sheetView showGridLines="0" tabSelected="1" workbookViewId="0">
      <selection activeCell="N8" sqref="N8"/>
    </sheetView>
  </sheetViews>
  <sheetFormatPr defaultRowHeight="15"/>
  <cols>
    <col min="1" max="1" width="14.28515625" customWidth="1"/>
    <col min="2" max="2" width="9.28515625" bestFit="1" customWidth="1"/>
    <col min="8" max="8" width="9" customWidth="1"/>
    <col min="9" max="9" width="8.5703125" customWidth="1"/>
    <col min="14" max="14" width="9.140625" style="3"/>
    <col min="15" max="19" width="9.140625" style="1"/>
  </cols>
  <sheetData>
    <row r="1" spans="1:22" s="1" customFormat="1">
      <c r="M1" s="2"/>
    </row>
    <row r="2" spans="1:22" s="1" customFormat="1">
      <c r="A2" s="91" t="s">
        <v>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1:22" s="1" customFormat="1">
      <c r="M3" s="2"/>
    </row>
    <row r="4" spans="1:22" ht="15" customHeight="1">
      <c r="A4" s="93" t="s">
        <v>0</v>
      </c>
      <c r="B4" s="95">
        <v>2018</v>
      </c>
      <c r="C4" s="96"/>
      <c r="D4" s="97">
        <v>2019</v>
      </c>
      <c r="E4" s="96"/>
      <c r="F4" s="96"/>
      <c r="G4" s="96"/>
      <c r="H4" s="96"/>
      <c r="I4" s="98"/>
      <c r="J4" s="99" t="s">
        <v>1</v>
      </c>
      <c r="K4" s="99"/>
      <c r="L4" s="99"/>
      <c r="M4" s="100"/>
    </row>
    <row r="5" spans="1:22" ht="15" customHeight="1">
      <c r="A5" s="94"/>
      <c r="B5" s="101" t="s">
        <v>2</v>
      </c>
      <c r="C5" s="100"/>
      <c r="D5" s="89" t="s">
        <v>3</v>
      </c>
      <c r="E5" s="102"/>
      <c r="F5" s="89" t="s">
        <v>4</v>
      </c>
      <c r="G5" s="102"/>
      <c r="H5" s="89" t="s">
        <v>5</v>
      </c>
      <c r="I5" s="102"/>
      <c r="J5" s="89" t="s">
        <v>6</v>
      </c>
      <c r="K5" s="102"/>
      <c r="L5" s="89" t="s">
        <v>7</v>
      </c>
      <c r="M5" s="90"/>
    </row>
    <row r="6" spans="1:22" ht="15" customHeight="1">
      <c r="A6" s="94"/>
      <c r="B6" s="84" t="s">
        <v>8</v>
      </c>
      <c r="C6" s="84" t="s">
        <v>9</v>
      </c>
      <c r="D6" s="84" t="s">
        <v>8</v>
      </c>
      <c r="E6" s="84" t="s">
        <v>9</v>
      </c>
      <c r="F6" s="84" t="s">
        <v>8</v>
      </c>
      <c r="G6" s="84" t="s">
        <v>9</v>
      </c>
      <c r="H6" s="84" t="s">
        <v>8</v>
      </c>
      <c r="I6" s="84" t="s">
        <v>9</v>
      </c>
      <c r="J6" s="84" t="s">
        <v>8</v>
      </c>
      <c r="K6" s="84" t="s">
        <v>9</v>
      </c>
      <c r="L6" s="84" t="s">
        <v>8</v>
      </c>
      <c r="M6" s="84" t="s">
        <v>9</v>
      </c>
    </row>
    <row r="7" spans="1:22" ht="37.5" customHeight="1">
      <c r="A7" s="9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22" s="9" customFormat="1">
      <c r="A8" s="4" t="s">
        <v>10</v>
      </c>
      <c r="B8" s="5">
        <v>28990.074999999997</v>
      </c>
      <c r="C8" s="6">
        <v>14856.924000000001</v>
      </c>
      <c r="D8" s="5">
        <v>56863.322</v>
      </c>
      <c r="E8" s="6">
        <v>6650.01</v>
      </c>
      <c r="F8" s="5">
        <v>56773.153999999995</v>
      </c>
      <c r="G8" s="6">
        <v>20980.473999999998</v>
      </c>
      <c r="H8" s="5">
        <v>54713.366999999998</v>
      </c>
      <c r="I8" s="6">
        <v>25503.937000000002</v>
      </c>
      <c r="J8" s="5">
        <f t="shared" ref="J8:K13" si="0">+((H8*100/F8)-100)</f>
        <v>-3.6281003517965473</v>
      </c>
      <c r="K8" s="6">
        <f t="shared" si="0"/>
        <v>21.560347015992122</v>
      </c>
      <c r="L8" s="5">
        <f t="shared" ref="L8:M13" si="1">+((H8*100/B8)-100)</f>
        <v>88.731374444529735</v>
      </c>
      <c r="M8" s="7">
        <f t="shared" si="1"/>
        <v>71.663643160589629</v>
      </c>
      <c r="N8" s="8"/>
      <c r="O8" s="8"/>
      <c r="P8" s="8"/>
      <c r="Q8" s="8"/>
      <c r="R8" s="8"/>
      <c r="S8" s="8"/>
      <c r="T8" s="8"/>
      <c r="U8" s="8"/>
      <c r="V8" s="8"/>
    </row>
    <row r="9" spans="1:22" s="9" customFormat="1">
      <c r="A9" s="10" t="s">
        <v>11</v>
      </c>
      <c r="B9" s="11">
        <v>10343.573</v>
      </c>
      <c r="C9" s="12">
        <v>4212.2209999999995</v>
      </c>
      <c r="D9" s="13">
        <v>30747.603999999999</v>
      </c>
      <c r="E9" s="12">
        <v>2648.6149999999998</v>
      </c>
      <c r="F9" s="13">
        <v>27714.496999999999</v>
      </c>
      <c r="G9" s="12">
        <v>5959.4430000000002</v>
      </c>
      <c r="H9" s="13">
        <v>28241.415000000001</v>
      </c>
      <c r="I9" s="12">
        <v>3075.2379999999998</v>
      </c>
      <c r="J9" s="13">
        <f>+((H9*100/F9)-100)</f>
        <v>1.9012360209893018</v>
      </c>
      <c r="K9" s="12">
        <f>+((I9*100/G9)-100)</f>
        <v>-48.397224371472305</v>
      </c>
      <c r="L9" s="13">
        <f>+((H9*100/B9)-100)</f>
        <v>173.0334575876247</v>
      </c>
      <c r="M9" s="14">
        <f>+((I9*100/C9)-100)</f>
        <v>-26.992482113355393</v>
      </c>
      <c r="N9" s="15"/>
      <c r="O9" s="15"/>
      <c r="P9" s="16"/>
      <c r="Q9" s="16"/>
      <c r="R9" s="16"/>
      <c r="S9" s="17"/>
    </row>
    <row r="10" spans="1:22">
      <c r="A10" s="18" t="s">
        <v>12</v>
      </c>
      <c r="B10" s="13">
        <v>5412.7670000000007</v>
      </c>
      <c r="C10" s="12">
        <v>2491.451</v>
      </c>
      <c r="D10" s="13">
        <v>15025.963</v>
      </c>
      <c r="E10" s="12">
        <v>1388.4839999999999</v>
      </c>
      <c r="F10" s="13">
        <v>18568.576000000001</v>
      </c>
      <c r="G10" s="12">
        <v>3461.6790000000001</v>
      </c>
      <c r="H10" s="13">
        <v>15728.97</v>
      </c>
      <c r="I10" s="12">
        <v>10017.870000000001</v>
      </c>
      <c r="J10" s="13">
        <f>+((H10*100/F10)-100)</f>
        <v>-15.292535087235564</v>
      </c>
      <c r="K10" s="12">
        <f t="shared" si="0"/>
        <v>189.39338396194449</v>
      </c>
      <c r="L10" s="13">
        <f t="shared" si="1"/>
        <v>190.59019167091429</v>
      </c>
      <c r="M10" s="14">
        <f t="shared" si="1"/>
        <v>302.08978623300243</v>
      </c>
      <c r="N10" s="8"/>
      <c r="O10" s="8"/>
      <c r="P10" s="19"/>
      <c r="Q10" s="19"/>
    </row>
    <row r="11" spans="1:22">
      <c r="A11" s="20" t="s">
        <v>13</v>
      </c>
      <c r="B11" s="13">
        <v>10689.291999999999</v>
      </c>
      <c r="C11" s="12">
        <v>6396.3270000000002</v>
      </c>
      <c r="D11" s="13">
        <v>9395.8009999999995</v>
      </c>
      <c r="E11" s="12">
        <v>2369.569</v>
      </c>
      <c r="F11" s="13">
        <v>8332.4680000000008</v>
      </c>
      <c r="G11" s="12">
        <v>11321.066999999999</v>
      </c>
      <c r="H11" s="13">
        <v>8553.8349999999991</v>
      </c>
      <c r="I11" s="12">
        <v>4709.7719999999999</v>
      </c>
      <c r="J11" s="21">
        <f t="shared" si="0"/>
        <v>2.6566798696376424</v>
      </c>
      <c r="K11" s="22">
        <f t="shared" si="0"/>
        <v>-58.398161586712625</v>
      </c>
      <c r="L11" s="21">
        <f t="shared" si="1"/>
        <v>-19.977534527076259</v>
      </c>
      <c r="M11" s="23">
        <f t="shared" si="1"/>
        <v>-26.367554379255466</v>
      </c>
      <c r="O11" s="3"/>
      <c r="P11" s="19"/>
      <c r="Q11" s="19"/>
    </row>
    <row r="12" spans="1:22">
      <c r="A12" s="20" t="s">
        <v>14</v>
      </c>
      <c r="B12" s="13">
        <v>1708.075</v>
      </c>
      <c r="C12" s="12">
        <v>50.543999999999997</v>
      </c>
      <c r="D12" s="13">
        <v>798.654</v>
      </c>
      <c r="E12" s="12">
        <v>50.3</v>
      </c>
      <c r="F12" s="13">
        <v>966.72800000000007</v>
      </c>
      <c r="G12" s="12">
        <v>35.33</v>
      </c>
      <c r="H12" s="13">
        <v>1369.905</v>
      </c>
      <c r="I12" s="12">
        <v>0</v>
      </c>
      <c r="J12" s="21">
        <f t="shared" si="0"/>
        <v>41.705319386631999</v>
      </c>
      <c r="K12" s="22" t="s">
        <v>15</v>
      </c>
      <c r="L12" s="21">
        <f t="shared" si="1"/>
        <v>-19.798310964097013</v>
      </c>
      <c r="M12" s="23" t="s">
        <v>15</v>
      </c>
      <c r="N12" s="8"/>
      <c r="O12" s="8"/>
      <c r="P12" s="19"/>
      <c r="Q12" s="19"/>
    </row>
    <row r="13" spans="1:22">
      <c r="A13" s="24" t="s">
        <v>16</v>
      </c>
      <c r="B13" s="13">
        <v>836.36800000000005</v>
      </c>
      <c r="C13" s="12">
        <v>1706.3810000000001</v>
      </c>
      <c r="D13" s="13">
        <v>664.86800000000005</v>
      </c>
      <c r="E13" s="12">
        <v>193.042</v>
      </c>
      <c r="F13" s="13">
        <v>1190.885</v>
      </c>
      <c r="G13" s="12">
        <v>202.95500000000001</v>
      </c>
      <c r="H13" s="13">
        <v>741.28399999999999</v>
      </c>
      <c r="I13" s="12">
        <v>7701.0569999999998</v>
      </c>
      <c r="J13" s="25">
        <f t="shared" si="0"/>
        <v>-37.753519441423819</v>
      </c>
      <c r="K13" s="26">
        <f t="shared" si="0"/>
        <v>3694.4652755536936</v>
      </c>
      <c r="L13" s="25">
        <f t="shared" si="1"/>
        <v>-11.36867981558359</v>
      </c>
      <c r="M13" s="27">
        <f t="shared" si="1"/>
        <v>351.30935002206417</v>
      </c>
      <c r="N13" s="8"/>
    </row>
    <row r="14" spans="1:22">
      <c r="A14" s="28" t="s">
        <v>17</v>
      </c>
      <c r="B14" s="29">
        <v>0</v>
      </c>
      <c r="C14" s="30">
        <v>0</v>
      </c>
      <c r="D14" s="13">
        <v>230.43199999999999</v>
      </c>
      <c r="E14" s="12">
        <v>0</v>
      </c>
      <c r="F14" s="29">
        <v>0</v>
      </c>
      <c r="G14" s="30">
        <v>0</v>
      </c>
      <c r="H14" s="13">
        <v>77.957999999999998</v>
      </c>
      <c r="I14" s="12">
        <v>0</v>
      </c>
      <c r="J14" s="25" t="s">
        <v>15</v>
      </c>
      <c r="K14" s="26" t="s">
        <v>15</v>
      </c>
      <c r="L14" s="25" t="s">
        <v>15</v>
      </c>
      <c r="M14" s="27" t="s">
        <v>15</v>
      </c>
      <c r="O14" s="3"/>
      <c r="P14" s="19"/>
      <c r="Q14" s="19"/>
    </row>
    <row r="15" spans="1:22" s="9" customFormat="1">
      <c r="A15" s="31" t="s">
        <v>18</v>
      </c>
      <c r="B15" s="32">
        <v>25.9</v>
      </c>
      <c r="C15" s="33">
        <v>1355.75</v>
      </c>
      <c r="D15" s="34">
        <v>580.87300000000005</v>
      </c>
      <c r="E15" s="35">
        <v>0</v>
      </c>
      <c r="F15" s="36">
        <v>757.01599999999996</v>
      </c>
      <c r="G15" s="37">
        <v>0</v>
      </c>
      <c r="H15" s="34">
        <v>177.88499999999999</v>
      </c>
      <c r="I15" s="35">
        <v>0</v>
      </c>
      <c r="J15" s="34">
        <f t="shared" ref="J15:K30" si="2">+((H15*100/F15)-100)</f>
        <v>-76.501817663034871</v>
      </c>
      <c r="K15" s="35" t="s">
        <v>15</v>
      </c>
      <c r="L15" s="34">
        <f t="shared" ref="L15:M30" si="3">+((H15*100/B15)-100)</f>
        <v>586.8146718146719</v>
      </c>
      <c r="M15" s="38" t="s">
        <v>15</v>
      </c>
      <c r="N15" s="39"/>
      <c r="O15" s="39"/>
      <c r="P15" s="39"/>
      <c r="Q15" s="39"/>
      <c r="R15" s="39"/>
      <c r="S15" s="39"/>
    </row>
    <row r="16" spans="1:22">
      <c r="A16" s="18" t="s">
        <v>12</v>
      </c>
      <c r="B16" s="13">
        <v>25.9</v>
      </c>
      <c r="C16" s="12">
        <v>0</v>
      </c>
      <c r="D16" s="40">
        <v>338.55799999999999</v>
      </c>
      <c r="E16" s="12">
        <v>0</v>
      </c>
      <c r="F16" s="13">
        <v>638.37900000000002</v>
      </c>
      <c r="G16" s="12">
        <v>0</v>
      </c>
      <c r="H16" s="40">
        <v>53.07</v>
      </c>
      <c r="I16" s="12">
        <v>0</v>
      </c>
      <c r="J16" s="40">
        <f t="shared" si="2"/>
        <v>-91.686756613234451</v>
      </c>
      <c r="K16" s="12" t="s">
        <v>15</v>
      </c>
      <c r="L16" s="40">
        <f t="shared" si="3"/>
        <v>104.90347490347492</v>
      </c>
      <c r="M16" s="14" t="s">
        <v>15</v>
      </c>
      <c r="O16" s="3"/>
      <c r="P16" s="19"/>
      <c r="Q16" s="19"/>
    </row>
    <row r="17" spans="1:19">
      <c r="A17" s="24" t="s">
        <v>13</v>
      </c>
      <c r="B17" s="29">
        <v>0</v>
      </c>
      <c r="C17" s="30">
        <v>1355.75</v>
      </c>
      <c r="D17" s="25">
        <v>242.315</v>
      </c>
      <c r="E17" s="26">
        <v>0</v>
      </c>
      <c r="F17" s="29">
        <v>118.637</v>
      </c>
      <c r="G17" s="30">
        <v>0</v>
      </c>
      <c r="H17" s="25">
        <v>124.815</v>
      </c>
      <c r="I17" s="26">
        <v>0</v>
      </c>
      <c r="J17" s="25">
        <f t="shared" si="2"/>
        <v>5.2074816456923259</v>
      </c>
      <c r="K17" s="26" t="s">
        <v>15</v>
      </c>
      <c r="L17" s="25" t="s">
        <v>15</v>
      </c>
      <c r="M17" s="27" t="s">
        <v>15</v>
      </c>
      <c r="O17" s="3"/>
      <c r="P17" s="19"/>
      <c r="Q17" s="19"/>
    </row>
    <row r="18" spans="1:19" s="9" customFormat="1">
      <c r="A18" s="31" t="s">
        <v>19</v>
      </c>
      <c r="B18" s="32">
        <v>7691.9809999999998</v>
      </c>
      <c r="C18" s="33">
        <v>41976.065999999999</v>
      </c>
      <c r="D18" s="34">
        <v>5051.4400000000005</v>
      </c>
      <c r="E18" s="35">
        <v>950.69100000000003</v>
      </c>
      <c r="F18" s="36">
        <v>3279.2490000000003</v>
      </c>
      <c r="G18" s="37">
        <v>2642.67</v>
      </c>
      <c r="H18" s="34">
        <v>3571.2709999999997</v>
      </c>
      <c r="I18" s="35">
        <v>174.6</v>
      </c>
      <c r="J18" s="34">
        <f t="shared" si="2"/>
        <v>8.9051487093538668</v>
      </c>
      <c r="K18" s="35">
        <f t="shared" si="2"/>
        <v>-93.393045669720394</v>
      </c>
      <c r="L18" s="34">
        <f t="shared" si="3"/>
        <v>-53.571505181825074</v>
      </c>
      <c r="M18" s="38">
        <f t="shared" si="3"/>
        <v>-99.584048681455755</v>
      </c>
      <c r="N18" s="39"/>
      <c r="O18" s="39"/>
      <c r="P18" s="39"/>
      <c r="Q18" s="39"/>
      <c r="R18" s="39"/>
      <c r="S18" s="39"/>
    </row>
    <row r="19" spans="1:19">
      <c r="A19" s="18" t="s">
        <v>12</v>
      </c>
      <c r="B19" s="13">
        <v>715.73400000000004</v>
      </c>
      <c r="C19" s="12">
        <v>14.35</v>
      </c>
      <c r="D19" s="13">
        <v>797.89800000000002</v>
      </c>
      <c r="E19" s="12">
        <v>0</v>
      </c>
      <c r="F19" s="13">
        <v>459.09</v>
      </c>
      <c r="G19" s="12">
        <v>0</v>
      </c>
      <c r="H19" s="13">
        <v>908.68100000000004</v>
      </c>
      <c r="I19" s="12">
        <v>0</v>
      </c>
      <c r="J19" s="13">
        <f t="shared" si="2"/>
        <v>97.930906793874868</v>
      </c>
      <c r="K19" s="12" t="s">
        <v>15</v>
      </c>
      <c r="L19" s="13">
        <f t="shared" si="3"/>
        <v>26.957920121162331</v>
      </c>
      <c r="M19" s="14" t="s">
        <v>15</v>
      </c>
      <c r="O19" s="3"/>
      <c r="P19" s="19"/>
      <c r="Q19" s="19"/>
    </row>
    <row r="20" spans="1:19">
      <c r="A20" s="20" t="s">
        <v>13</v>
      </c>
      <c r="B20" s="13">
        <v>4229.0370000000003</v>
      </c>
      <c r="C20" s="12">
        <v>39697.995999999999</v>
      </c>
      <c r="D20" s="21">
        <v>2400.9769999999999</v>
      </c>
      <c r="E20" s="22">
        <v>129.05000000000001</v>
      </c>
      <c r="F20" s="13">
        <v>2036.4069999999999</v>
      </c>
      <c r="G20" s="12">
        <v>97.19</v>
      </c>
      <c r="H20" s="13">
        <v>2472.33</v>
      </c>
      <c r="I20" s="12">
        <v>174.6</v>
      </c>
      <c r="J20" s="21">
        <f t="shared" si="2"/>
        <v>21.406477192427644</v>
      </c>
      <c r="K20" s="22">
        <f t="shared" si="2"/>
        <v>79.648111945673435</v>
      </c>
      <c r="L20" s="21">
        <f t="shared" si="3"/>
        <v>-41.53917310252902</v>
      </c>
      <c r="M20" s="23">
        <f t="shared" si="3"/>
        <v>-99.560179309806969</v>
      </c>
      <c r="O20" s="3"/>
      <c r="P20" s="19"/>
      <c r="Q20" s="19"/>
    </row>
    <row r="21" spans="1:19">
      <c r="A21" s="41" t="s">
        <v>20</v>
      </c>
      <c r="B21" s="29">
        <v>2747.21</v>
      </c>
      <c r="C21" s="30">
        <v>2263.7199999999998</v>
      </c>
      <c r="D21" s="42">
        <v>1852.5650000000001</v>
      </c>
      <c r="E21" s="43">
        <v>821.64099999999996</v>
      </c>
      <c r="F21" s="29">
        <v>783.75199999999995</v>
      </c>
      <c r="G21" s="30">
        <v>2545.48</v>
      </c>
      <c r="H21" s="44">
        <v>190.26</v>
      </c>
      <c r="I21" s="45">
        <v>0</v>
      </c>
      <c r="J21" s="42">
        <f t="shared" si="2"/>
        <v>-75.724463861017256</v>
      </c>
      <c r="K21" s="43" t="s">
        <v>15</v>
      </c>
      <c r="L21" s="42">
        <f t="shared" si="3"/>
        <v>-93.07442823810338</v>
      </c>
      <c r="M21" s="46" t="s">
        <v>15</v>
      </c>
      <c r="O21" s="3"/>
      <c r="P21" s="19"/>
      <c r="Q21" s="19"/>
    </row>
    <row r="22" spans="1:19">
      <c r="A22" s="18" t="s">
        <v>21</v>
      </c>
      <c r="B22" s="47">
        <v>712.476</v>
      </c>
      <c r="C22" s="48">
        <v>576</v>
      </c>
      <c r="D22" s="49">
        <v>758.93499999999995</v>
      </c>
      <c r="E22" s="12">
        <v>99.45</v>
      </c>
      <c r="F22" s="47">
        <v>536.96100000000001</v>
      </c>
      <c r="G22" s="48">
        <v>0</v>
      </c>
      <c r="H22" s="49">
        <v>355.48</v>
      </c>
      <c r="I22" s="12">
        <v>51.98</v>
      </c>
      <c r="J22" s="49">
        <f t="shared" si="2"/>
        <v>-33.797799095278805</v>
      </c>
      <c r="K22" s="12" t="s">
        <v>15</v>
      </c>
      <c r="L22" s="49">
        <f t="shared" si="3"/>
        <v>-50.10638954856023</v>
      </c>
      <c r="M22" s="14">
        <f t="shared" si="3"/>
        <v>-90.975694444444443</v>
      </c>
      <c r="O22" s="3"/>
      <c r="P22" s="19"/>
      <c r="Q22" s="19"/>
    </row>
    <row r="23" spans="1:19">
      <c r="A23" s="20" t="s">
        <v>22</v>
      </c>
      <c r="B23" s="13">
        <v>1541.172</v>
      </c>
      <c r="C23" s="12">
        <v>405.7</v>
      </c>
      <c r="D23" s="50">
        <v>1266.329</v>
      </c>
      <c r="E23" s="22">
        <v>0</v>
      </c>
      <c r="F23" s="13">
        <v>1646.787</v>
      </c>
      <c r="G23" s="12">
        <v>0</v>
      </c>
      <c r="H23" s="49">
        <v>1815.424</v>
      </c>
      <c r="I23" s="12">
        <v>76.426000000000002</v>
      </c>
      <c r="J23" s="50">
        <f>+((H23*100/F23)-100)</f>
        <v>10.240365025956606</v>
      </c>
      <c r="K23" s="22" t="s">
        <v>15</v>
      </c>
      <c r="L23" s="50">
        <f t="shared" si="3"/>
        <v>17.795028718403913</v>
      </c>
      <c r="M23" s="23">
        <f t="shared" si="3"/>
        <v>-81.161942321912747</v>
      </c>
      <c r="O23" s="3"/>
      <c r="P23" s="19"/>
      <c r="Q23" s="19"/>
    </row>
    <row r="24" spans="1:19">
      <c r="A24" s="20" t="s">
        <v>23</v>
      </c>
      <c r="B24" s="13">
        <v>500.56</v>
      </c>
      <c r="C24" s="12">
        <v>56.377000000000002</v>
      </c>
      <c r="D24" s="50">
        <v>2646.627</v>
      </c>
      <c r="E24" s="22">
        <v>1766.51</v>
      </c>
      <c r="F24" s="13">
        <v>3960.0060000000003</v>
      </c>
      <c r="G24" s="12">
        <v>1912.682</v>
      </c>
      <c r="H24" s="49">
        <v>3296.6550000000002</v>
      </c>
      <c r="I24" s="12">
        <v>1041.835</v>
      </c>
      <c r="J24" s="50">
        <f t="shared" si="2"/>
        <v>-16.751262498087129</v>
      </c>
      <c r="K24" s="22">
        <f t="shared" si="2"/>
        <v>-45.530150856232247</v>
      </c>
      <c r="L24" s="50">
        <f t="shared" si="3"/>
        <v>558.59337541953016</v>
      </c>
      <c r="M24" s="23">
        <f t="shared" si="3"/>
        <v>1747.9787856750092</v>
      </c>
      <c r="O24" s="3"/>
      <c r="P24" s="19"/>
      <c r="Q24" s="19"/>
    </row>
    <row r="25" spans="1:19">
      <c r="A25" s="20" t="s">
        <v>24</v>
      </c>
      <c r="B25" s="13">
        <v>459.27199999999999</v>
      </c>
      <c r="C25" s="12">
        <v>3073.154</v>
      </c>
      <c r="D25" s="50">
        <v>561.93299999999999</v>
      </c>
      <c r="E25" s="22">
        <v>961.19</v>
      </c>
      <c r="F25" s="13">
        <v>1064.0530000000001</v>
      </c>
      <c r="G25" s="12">
        <v>1675.49</v>
      </c>
      <c r="H25" s="49">
        <v>862.17700000000002</v>
      </c>
      <c r="I25" s="12">
        <v>303.74</v>
      </c>
      <c r="J25" s="50">
        <f t="shared" si="2"/>
        <v>-18.97236321874945</v>
      </c>
      <c r="K25" s="22">
        <f t="shared" si="2"/>
        <v>-81.871571898370036</v>
      </c>
      <c r="L25" s="50">
        <f t="shared" si="3"/>
        <v>87.726880802661611</v>
      </c>
      <c r="M25" s="23">
        <f t="shared" si="3"/>
        <v>-90.11634301437546</v>
      </c>
      <c r="O25" s="3"/>
      <c r="P25" s="19"/>
      <c r="Q25" s="19"/>
    </row>
    <row r="26" spans="1:19">
      <c r="A26" s="24" t="s">
        <v>25</v>
      </c>
      <c r="B26" s="29">
        <v>0</v>
      </c>
      <c r="C26" s="30">
        <v>0</v>
      </c>
      <c r="D26" s="51">
        <v>0</v>
      </c>
      <c r="E26" s="52">
        <v>0</v>
      </c>
      <c r="F26" s="53">
        <v>0</v>
      </c>
      <c r="G26" s="30">
        <v>10</v>
      </c>
      <c r="H26" s="54">
        <v>0</v>
      </c>
      <c r="I26" s="30">
        <v>0</v>
      </c>
      <c r="J26" s="51" t="s">
        <v>15</v>
      </c>
      <c r="K26" s="52" t="s">
        <v>15</v>
      </c>
      <c r="L26" s="51" t="s">
        <v>15</v>
      </c>
      <c r="M26" s="27" t="s">
        <v>15</v>
      </c>
      <c r="O26" s="3"/>
      <c r="P26" s="19"/>
      <c r="Q26" s="19"/>
    </row>
    <row r="27" spans="1:19">
      <c r="A27" s="55" t="s">
        <v>26</v>
      </c>
      <c r="B27" s="56">
        <v>418.75</v>
      </c>
      <c r="C27" s="57">
        <v>953.2</v>
      </c>
      <c r="D27" s="56">
        <v>379.49299999999999</v>
      </c>
      <c r="E27" s="57">
        <v>23.36</v>
      </c>
      <c r="F27" s="56">
        <v>412.7</v>
      </c>
      <c r="G27" s="57">
        <v>343.4</v>
      </c>
      <c r="H27" s="56">
        <v>481.90100000000001</v>
      </c>
      <c r="I27" s="58">
        <v>40.692</v>
      </c>
      <c r="J27" s="56">
        <f t="shared" si="2"/>
        <v>16.767870123576444</v>
      </c>
      <c r="K27" s="57">
        <f t="shared" si="2"/>
        <v>-88.15026208503204</v>
      </c>
      <c r="L27" s="56">
        <f t="shared" si="3"/>
        <v>15.080835820895516</v>
      </c>
      <c r="M27" s="59">
        <f>+((I27*100/C27)-100)</f>
        <v>-95.731011330255981</v>
      </c>
      <c r="O27" s="3"/>
      <c r="P27" s="19"/>
      <c r="Q27" s="19"/>
    </row>
    <row r="28" spans="1:19">
      <c r="A28" s="24" t="s">
        <v>27</v>
      </c>
      <c r="B28" s="51">
        <v>1100.9949999999999</v>
      </c>
      <c r="C28" s="60">
        <v>6776.47</v>
      </c>
      <c r="D28" s="61">
        <v>953.89499999999998</v>
      </c>
      <c r="E28" s="60">
        <v>265.399</v>
      </c>
      <c r="F28" s="51">
        <v>698.35400000000004</v>
      </c>
      <c r="G28" s="60">
        <v>0</v>
      </c>
      <c r="H28" s="51">
        <v>480.09699999999998</v>
      </c>
      <c r="I28" s="62">
        <v>0</v>
      </c>
      <c r="J28" s="61">
        <f t="shared" si="2"/>
        <v>-31.253060768607327</v>
      </c>
      <c r="K28" s="60" t="s">
        <v>15</v>
      </c>
      <c r="L28" s="61">
        <f t="shared" si="3"/>
        <v>-56.394261554321318</v>
      </c>
      <c r="M28" s="63" t="s">
        <v>15</v>
      </c>
      <c r="O28" s="3"/>
      <c r="P28" s="19"/>
      <c r="Q28" s="19"/>
    </row>
    <row r="29" spans="1:19">
      <c r="A29" s="41" t="s">
        <v>28</v>
      </c>
      <c r="B29" s="42">
        <v>0</v>
      </c>
      <c r="C29" s="64">
        <v>0</v>
      </c>
      <c r="D29" s="65">
        <v>0</v>
      </c>
      <c r="E29" s="64">
        <v>0</v>
      </c>
      <c r="F29" s="42">
        <v>20.96</v>
      </c>
      <c r="G29" s="64">
        <v>0</v>
      </c>
      <c r="H29" s="42">
        <v>0</v>
      </c>
      <c r="I29" s="66">
        <v>0</v>
      </c>
      <c r="J29" s="65" t="s">
        <v>15</v>
      </c>
      <c r="K29" s="64" t="s">
        <v>15</v>
      </c>
      <c r="L29" s="65" t="s">
        <v>15</v>
      </c>
      <c r="M29" s="67" t="s">
        <v>15</v>
      </c>
      <c r="O29" s="3"/>
      <c r="P29" s="19"/>
      <c r="Q29" s="19"/>
    </row>
    <row r="30" spans="1:19">
      <c r="A30" s="18" t="s">
        <v>29</v>
      </c>
      <c r="B30" s="68">
        <v>2474.7280000000001</v>
      </c>
      <c r="C30" s="69">
        <v>7094.165</v>
      </c>
      <c r="D30" s="68">
        <v>2477.25</v>
      </c>
      <c r="E30" s="69">
        <v>548.91</v>
      </c>
      <c r="F30" s="68">
        <v>4900.4160000000002</v>
      </c>
      <c r="G30" s="69">
        <v>1407.626</v>
      </c>
      <c r="H30" s="68">
        <v>4134.5039999999999</v>
      </c>
      <c r="I30" s="70">
        <v>2141.8910000000001</v>
      </c>
      <c r="J30" s="68">
        <f t="shared" si="2"/>
        <v>-15.629530227637829</v>
      </c>
      <c r="K30" s="71">
        <f t="shared" si="2"/>
        <v>52.163358733072556</v>
      </c>
      <c r="L30" s="68">
        <f t="shared" si="3"/>
        <v>67.069027384019563</v>
      </c>
      <c r="M30" s="72">
        <f t="shared" si="3"/>
        <v>-69.807708165795418</v>
      </c>
      <c r="O30" s="3"/>
      <c r="P30" s="19"/>
      <c r="Q30" s="19"/>
    </row>
    <row r="31" spans="1:19">
      <c r="A31" s="73" t="s">
        <v>30</v>
      </c>
      <c r="B31" s="74">
        <v>43944.161</v>
      </c>
      <c r="C31" s="74">
        <v>77128.305999999997</v>
      </c>
      <c r="D31" s="74">
        <v>71540.096999999994</v>
      </c>
      <c r="E31" s="74">
        <v>11265.52</v>
      </c>
      <c r="F31" s="74">
        <v>74050.555999999997</v>
      </c>
      <c r="G31" s="74">
        <v>28976.842000000001</v>
      </c>
      <c r="H31" s="74">
        <v>69888.760999999999</v>
      </c>
      <c r="I31" s="74">
        <v>29335.100999999999</v>
      </c>
      <c r="J31" s="75">
        <f>+((H31*100/F31)-100)</f>
        <v>-5.6202076322019821</v>
      </c>
      <c r="K31" s="75">
        <f>+((I31*100/G31)-100)</f>
        <v>1.2363631620036415</v>
      </c>
      <c r="L31" s="75">
        <f>+((H31*100/B31)-100)</f>
        <v>59.039925691151552</v>
      </c>
      <c r="M31" s="76">
        <f>+((I31*100/C31)-100)</f>
        <v>-61.965842994140175</v>
      </c>
      <c r="O31" s="3"/>
      <c r="P31" s="19"/>
      <c r="Q31" s="19"/>
      <c r="R31" s="77"/>
      <c r="S31" s="77"/>
    </row>
    <row r="32" spans="1:19" s="1" customFormat="1">
      <c r="A32" s="78" t="s">
        <v>31</v>
      </c>
      <c r="B32" s="79"/>
      <c r="C32" s="79"/>
      <c r="D32" s="79"/>
      <c r="E32" s="79"/>
      <c r="F32" s="79"/>
      <c r="G32" s="79"/>
      <c r="H32" s="79"/>
      <c r="I32" s="79"/>
      <c r="J32" s="78"/>
      <c r="K32" s="78"/>
      <c r="L32" s="78"/>
      <c r="M32" s="78"/>
      <c r="P32" s="19"/>
      <c r="Q32" s="19"/>
    </row>
    <row r="33" spans="1:13" s="1" customFormat="1">
      <c r="A33" s="80" t="s">
        <v>32</v>
      </c>
      <c r="B33" s="80"/>
      <c r="C33" s="80"/>
      <c r="D33" s="80"/>
      <c r="E33" s="80"/>
      <c r="F33" s="81"/>
      <c r="G33" s="81"/>
      <c r="H33" s="81"/>
      <c r="I33" s="81"/>
      <c r="K33" s="19"/>
      <c r="L33" s="19"/>
      <c r="M33" s="19"/>
    </row>
    <row r="34" spans="1:13" s="1" customFormat="1">
      <c r="A34" s="80" t="s">
        <v>33</v>
      </c>
      <c r="B34" s="80"/>
      <c r="C34" s="80"/>
      <c r="D34" s="80"/>
      <c r="E34" s="80"/>
      <c r="F34" s="82"/>
      <c r="J34" s="83"/>
      <c r="K34" s="19"/>
      <c r="L34" s="19"/>
      <c r="M34" s="19"/>
    </row>
    <row r="35" spans="1:13" s="1" customFormat="1">
      <c r="A35" s="86" t="s">
        <v>34</v>
      </c>
      <c r="B35" s="87"/>
      <c r="C35" s="87"/>
      <c r="D35" s="87"/>
      <c r="E35" s="87"/>
      <c r="F35" s="87"/>
      <c r="G35" s="87"/>
      <c r="H35" s="87"/>
      <c r="I35" s="87"/>
      <c r="J35" s="88"/>
      <c r="L35" s="78"/>
      <c r="M35" s="78"/>
    </row>
    <row r="36" spans="1:13" s="1" customFormat="1">
      <c r="B36" s="19"/>
      <c r="C36" s="19"/>
      <c r="J36" s="83" t="s">
        <v>35</v>
      </c>
    </row>
    <row r="37" spans="1:13" s="1" customFormat="1">
      <c r="J37" s="83"/>
    </row>
    <row r="38" spans="1:13" s="1" customFormat="1"/>
    <row r="39" spans="1:13" s="1" customFormat="1"/>
    <row r="40" spans="1:13" s="1" customFormat="1"/>
    <row r="41" spans="1:13" s="1" customFormat="1"/>
    <row r="42" spans="1:13" s="1" customFormat="1"/>
    <row r="43" spans="1:13" s="1" customFormat="1"/>
    <row r="44" spans="1:13" s="1" customFormat="1"/>
    <row r="45" spans="1:13" s="1" customFormat="1"/>
    <row r="46" spans="1:13" s="1" customFormat="1"/>
    <row r="47" spans="1:13" s="1" customFormat="1"/>
    <row r="48" spans="1:1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</sheetData>
  <mergeCells count="24"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  <mergeCell ref="K6:K7"/>
    <mergeCell ref="L6:L7"/>
    <mergeCell ref="M6:M7"/>
    <mergeCell ref="A35:J35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41-43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2019-10-31T06:33:38Z</dcterms:created>
  <dcterms:modified xsi:type="dcterms:W3CDTF">2019-10-31T06:39:42Z</dcterms:modified>
</cp:coreProperties>
</file>