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27795" windowHeight="14385"/>
  </bookViews>
  <sheets>
    <sheet name="27-29" sheetId="1" r:id="rId1"/>
  </sheets>
  <calcPr calcId="125725"/>
</workbook>
</file>

<file path=xl/calcChain.xml><?xml version="1.0" encoding="utf-8"?>
<calcChain xmlns="http://schemas.openxmlformats.org/spreadsheetml/2006/main">
  <c r="M25" i="1"/>
  <c r="L25"/>
  <c r="K25"/>
  <c r="J25"/>
  <c r="M24"/>
  <c r="L24"/>
  <c r="K24"/>
  <c r="J24"/>
  <c r="K23"/>
  <c r="J23"/>
  <c r="M22"/>
  <c r="L22"/>
  <c r="K20"/>
  <c r="J20"/>
  <c r="M18"/>
  <c r="L18"/>
  <c r="K18"/>
  <c r="J18"/>
  <c r="M16"/>
  <c r="L16"/>
  <c r="K16"/>
  <c r="J16"/>
  <c r="M12"/>
  <c r="L12"/>
  <c r="K12"/>
  <c r="J12"/>
  <c r="M11"/>
  <c r="L11"/>
  <c r="M10"/>
  <c r="L10"/>
  <c r="K10"/>
  <c r="J10"/>
  <c r="M9"/>
  <c r="L9"/>
  <c r="M8"/>
  <c r="L8"/>
  <c r="K8"/>
  <c r="J8"/>
  <c r="M7"/>
  <c r="L7"/>
  <c r="K7"/>
  <c r="J7"/>
</calcChain>
</file>

<file path=xl/sharedStrings.xml><?xml version="1.0" encoding="utf-8"?>
<sst xmlns="http://schemas.openxmlformats.org/spreadsheetml/2006/main" count="141" uniqueCount="35">
  <si>
    <t xml:space="preserve">Grūdų  ir aliejinių augalų sėklų  supirkimo kainų (iš augintojų ir kitų vidaus rinkos ūkio subjektų) suvestinė ataskaita 
(2019 m. 27–29 sav.) pagal GS-1,  EUR/t 
 </t>
  </si>
  <si>
    <t xml:space="preserve">                      Data
Grūdai</t>
  </si>
  <si>
    <t>Pokytis, %</t>
  </si>
  <si>
    <t>29 sav.  (07 16– 22)</t>
  </si>
  <si>
    <t xml:space="preserve">27 sav.  (07 01–07)
</t>
  </si>
  <si>
    <t xml:space="preserve">28 sav.  (07 08–14)
</t>
  </si>
  <si>
    <t xml:space="preserve">29 sav.  (07 15–21)
</t>
  </si>
  <si>
    <t>savaitės***</t>
  </si>
  <si>
    <t>metų****</t>
  </si>
  <si>
    <t xml:space="preserve">be NP* </t>
  </si>
  <si>
    <t>su NP**</t>
  </si>
  <si>
    <t>Kviečiai</t>
  </si>
  <si>
    <r>
      <t xml:space="preserve">   </t>
    </r>
    <r>
      <rPr>
        <sz val="9"/>
        <rFont val="Times New Roman Baltic"/>
        <charset val="186"/>
      </rPr>
      <t xml:space="preserve"> ekstra</t>
    </r>
  </si>
  <si>
    <t xml:space="preserve">    I klasės</t>
  </si>
  <si>
    <t>●</t>
  </si>
  <si>
    <t>-</t>
  </si>
  <si>
    <t xml:space="preserve">   II klasės</t>
  </si>
  <si>
    <t xml:space="preserve">   III klasės</t>
  </si>
  <si>
    <t xml:space="preserve">   IV klasės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</si>
  <si>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</si>
  <si>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</si>
  <si>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</si>
  <si>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</si>
  <si>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</si>
  <si>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</si>
  <si>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</si>
  <si>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</si>
  <si>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Rapsai</t>
  </si>
  <si>
    <t>● – konfidencialūs duomenys</t>
  </si>
  <si>
    <t>* kaina be nuoskaitų (prieš valymą ir džiovinimą) ir priemokų</t>
  </si>
  <si>
    <t xml:space="preserve">** kaina su nuoskaitomis (po valymo ir džiovinimo) ir priemokomis </t>
  </si>
  <si>
    <t>*** lyginant 2019 m. 29 savaitę su 28 savaite</t>
  </si>
  <si>
    <t>**** lyginant 2019 m. 29 savaitę su 2018 m. 29 savaite</t>
  </si>
  <si>
    <t>Pastaba: grūdų bei rapsų 27 ir 28 savaičių supirkimo kainos patikslintos 2019-07-25</t>
  </si>
  <si>
    <t xml:space="preserve">               Šaltinis: ŽŪIKVC (LŽŪMPRIS)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</si>
</sst>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186"/>
      <scheme val="minor"/>
    </font>
    <font>
      <b/>
      <sz val="9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family val="1"/>
      <charset val="186"/>
    </font>
    <font>
      <b/>
      <sz val="8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9"/>
      <name val="Times New Roman Baltic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 Baltic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 diagonalDown="1">
      <left style="thin">
        <color theme="0"/>
      </left>
      <right style="thin">
        <color indexed="9"/>
      </right>
      <top style="thin">
        <color theme="0"/>
      </top>
      <bottom/>
      <diagonal style="thin">
        <color indexed="9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 diagonalDown="1">
      <left style="thin">
        <color theme="0"/>
      </left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2" fillId="2" borderId="5" xfId="0" applyFont="1" applyFill="1" applyBorder="1" applyAlignment="1">
      <alignment horizontal="left" vertical="center" wrapText="1"/>
    </xf>
    <xf numFmtId="1" fontId="2" fillId="2" borderId="6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/>
    </xf>
    <xf numFmtId="4" fontId="2" fillId="2" borderId="12" xfId="0" applyNumberFormat="1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2" fillId="2" borderId="12" xfId="0" applyNumberFormat="1" applyFont="1" applyFill="1" applyBorder="1" applyAlignment="1">
      <alignment horizontal="center" vertical="top" wrapText="1"/>
    </xf>
    <xf numFmtId="4" fontId="2" fillId="2" borderId="10" xfId="0" applyNumberFormat="1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4" fontId="4" fillId="0" borderId="18" xfId="0" applyNumberFormat="1" applyFont="1" applyFill="1" applyBorder="1" applyAlignment="1">
      <alignment horizontal="right" vertical="center" indent="1"/>
    </xf>
    <xf numFmtId="4" fontId="4" fillId="0" borderId="19" xfId="0" applyNumberFormat="1" applyFont="1" applyFill="1" applyBorder="1" applyAlignment="1">
      <alignment horizontal="right" vertical="center" indent="1"/>
    </xf>
    <xf numFmtId="4" fontId="4" fillId="0" borderId="20" xfId="0" applyNumberFormat="1" applyFont="1" applyFill="1" applyBorder="1" applyAlignment="1">
      <alignment horizontal="right" vertical="center" indent="1"/>
    </xf>
    <xf numFmtId="0" fontId="5" fillId="0" borderId="4" xfId="0" applyFont="1" applyBorder="1"/>
    <xf numFmtId="0" fontId="5" fillId="0" borderId="1" xfId="0" applyFont="1" applyBorder="1"/>
    <xf numFmtId="0" fontId="5" fillId="0" borderId="0" xfId="0" applyFont="1"/>
    <xf numFmtId="0" fontId="3" fillId="0" borderId="21" xfId="0" applyFont="1" applyFill="1" applyBorder="1" applyAlignment="1">
      <alignment vertical="center"/>
    </xf>
    <xf numFmtId="4" fontId="7" fillId="0" borderId="22" xfId="0" applyNumberFormat="1" applyFont="1" applyFill="1" applyBorder="1" applyAlignment="1">
      <alignment horizontal="right" vertical="center" indent="1"/>
    </xf>
    <xf numFmtId="4" fontId="7" fillId="0" borderId="23" xfId="0" applyNumberFormat="1" applyFont="1" applyFill="1" applyBorder="1" applyAlignment="1">
      <alignment horizontal="right" vertical="center" indent="1"/>
    </xf>
    <xf numFmtId="4" fontId="7" fillId="0" borderId="24" xfId="0" applyNumberFormat="1" applyFont="1" applyFill="1" applyBorder="1" applyAlignment="1">
      <alignment horizontal="right" vertical="center" indent="1"/>
    </xf>
    <xf numFmtId="4" fontId="7" fillId="0" borderId="25" xfId="0" applyNumberFormat="1" applyFont="1" applyFill="1" applyBorder="1" applyAlignment="1">
      <alignment horizontal="right" vertical="center" indent="1"/>
    </xf>
    <xf numFmtId="4" fontId="7" fillId="0" borderId="26" xfId="0" applyNumberFormat="1" applyFont="1" applyFill="1" applyBorder="1" applyAlignment="1">
      <alignment horizontal="right" vertical="center" indent="1"/>
    </xf>
    <xf numFmtId="0" fontId="2" fillId="0" borderId="27" xfId="0" applyFont="1" applyFill="1" applyBorder="1" applyAlignment="1">
      <alignment vertical="center"/>
    </xf>
    <xf numFmtId="0" fontId="3" fillId="0" borderId="28" xfId="0" applyFont="1" applyFill="1" applyBorder="1" applyAlignment="1">
      <alignment vertical="center"/>
    </xf>
    <xf numFmtId="4" fontId="4" fillId="0" borderId="29" xfId="0" applyNumberFormat="1" applyFont="1" applyFill="1" applyBorder="1" applyAlignment="1">
      <alignment horizontal="right" vertical="center" indent="1"/>
    </xf>
    <xf numFmtId="4" fontId="4" fillId="0" borderId="30" xfId="0" applyNumberFormat="1" applyFont="1" applyFill="1" applyBorder="1" applyAlignment="1">
      <alignment horizontal="right" vertical="center" indent="1"/>
    </xf>
    <xf numFmtId="4" fontId="4" fillId="0" borderId="31" xfId="0" applyNumberFormat="1" applyFont="1" applyFill="1" applyBorder="1" applyAlignment="1">
      <alignment horizontal="right" vertical="center" indent="1"/>
    </xf>
    <xf numFmtId="0" fontId="2" fillId="0" borderId="21" xfId="0" applyFont="1" applyFill="1" applyBorder="1" applyAlignment="1">
      <alignment vertical="center"/>
    </xf>
    <xf numFmtId="4" fontId="7" fillId="0" borderId="32" xfId="0" applyNumberFormat="1" applyFont="1" applyFill="1" applyBorder="1" applyAlignment="1">
      <alignment horizontal="right" vertical="center" indent="1"/>
    </xf>
    <xf numFmtId="0" fontId="2" fillId="0" borderId="17" xfId="0" applyFont="1" applyFill="1" applyBorder="1" applyAlignment="1">
      <alignment vertical="center"/>
    </xf>
    <xf numFmtId="4" fontId="7" fillId="0" borderId="18" xfId="0" applyNumberFormat="1" applyFont="1" applyFill="1" applyBorder="1" applyAlignment="1">
      <alignment horizontal="right" vertical="center" indent="1"/>
    </xf>
    <xf numFmtId="4" fontId="7" fillId="0" borderId="19" xfId="0" applyNumberFormat="1" applyFont="1" applyFill="1" applyBorder="1" applyAlignment="1">
      <alignment horizontal="right" vertical="center" indent="1"/>
    </xf>
    <xf numFmtId="0" fontId="3" fillId="0" borderId="27" xfId="0" applyFont="1" applyFill="1" applyBorder="1" applyAlignment="1">
      <alignment vertical="center"/>
    </xf>
    <xf numFmtId="4" fontId="4" fillId="0" borderId="24" xfId="0" applyNumberFormat="1" applyFont="1" applyFill="1" applyBorder="1" applyAlignment="1">
      <alignment horizontal="right" vertical="center" indent="1"/>
    </xf>
    <xf numFmtId="4" fontId="4" fillId="0" borderId="25" xfId="0" applyNumberFormat="1" applyFont="1" applyFill="1" applyBorder="1" applyAlignment="1">
      <alignment horizontal="right" vertical="center" indent="1"/>
    </xf>
    <xf numFmtId="4" fontId="7" fillId="0" borderId="20" xfId="0" applyNumberFormat="1" applyFont="1" applyFill="1" applyBorder="1" applyAlignment="1">
      <alignment horizontal="right" vertical="center" indent="1"/>
    </xf>
    <xf numFmtId="0" fontId="2" fillId="2" borderId="33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0" fillId="0" borderId="35" xfId="0" applyBorder="1"/>
    <xf numFmtId="0" fontId="2" fillId="3" borderId="36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4" fontId="0" fillId="0" borderId="1" xfId="0" applyNumberFormat="1" applyBorder="1"/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60"/>
  <sheetViews>
    <sheetView showGridLines="0" tabSelected="1" workbookViewId="0">
      <selection activeCell="O6" sqref="O6"/>
    </sheetView>
  </sheetViews>
  <sheetFormatPr defaultColWidth="14.5703125" defaultRowHeight="15"/>
  <cols>
    <col min="1" max="1" width="13.85546875" customWidth="1"/>
    <col min="2" max="2" width="8.42578125" customWidth="1"/>
    <col min="3" max="3" width="8.7109375" customWidth="1"/>
    <col min="4" max="4" width="8.5703125" customWidth="1"/>
    <col min="5" max="5" width="7.7109375" customWidth="1"/>
    <col min="6" max="6" width="8.140625" customWidth="1"/>
    <col min="7" max="7" width="8" customWidth="1"/>
    <col min="8" max="8" width="8.140625" customWidth="1"/>
    <col min="9" max="9" width="8.42578125" customWidth="1"/>
    <col min="10" max="11" width="6.42578125" customWidth="1"/>
    <col min="12" max="12" width="7.42578125" customWidth="1"/>
    <col min="13" max="13" width="7.140625" customWidth="1"/>
    <col min="14" max="14" width="14.5703125" style="5"/>
    <col min="15" max="16" width="14.5703125" style="1"/>
  </cols>
  <sheetData>
    <row r="1" spans="1:16" s="1" customFormat="1"/>
    <row r="2" spans="1:16" s="1" customFormat="1" ht="24.75" customHeight="1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5"/>
    </row>
    <row r="3" spans="1:16" s="1" customFormat="1">
      <c r="M3" s="6"/>
      <c r="N3" s="5"/>
    </row>
    <row r="4" spans="1:16" ht="15" customHeight="1">
      <c r="A4" s="7" t="s">
        <v>1</v>
      </c>
      <c r="B4" s="8">
        <v>2018</v>
      </c>
      <c r="C4" s="9"/>
      <c r="D4" s="10">
        <v>2019</v>
      </c>
      <c r="E4" s="9"/>
      <c r="F4" s="9"/>
      <c r="G4" s="9"/>
      <c r="H4" s="9"/>
      <c r="I4" s="11"/>
      <c r="J4" s="12" t="s">
        <v>2</v>
      </c>
      <c r="K4" s="13"/>
      <c r="L4" s="13"/>
      <c r="M4" s="14"/>
    </row>
    <row r="5" spans="1:16" ht="15" customHeight="1">
      <c r="A5" s="15"/>
      <c r="B5" s="16" t="s">
        <v>3</v>
      </c>
      <c r="C5" s="17"/>
      <c r="D5" s="18" t="s">
        <v>4</v>
      </c>
      <c r="E5" s="19"/>
      <c r="F5" s="18" t="s">
        <v>5</v>
      </c>
      <c r="G5" s="19"/>
      <c r="H5" s="18" t="s">
        <v>6</v>
      </c>
      <c r="I5" s="19"/>
      <c r="J5" s="12" t="s">
        <v>7</v>
      </c>
      <c r="K5" s="14"/>
      <c r="L5" s="12" t="s">
        <v>8</v>
      </c>
      <c r="M5" s="20"/>
    </row>
    <row r="6" spans="1:16">
      <c r="A6" s="15"/>
      <c r="B6" s="21" t="s">
        <v>9</v>
      </c>
      <c r="C6" s="22" t="s">
        <v>10</v>
      </c>
      <c r="D6" s="21" t="s">
        <v>9</v>
      </c>
      <c r="E6" s="22" t="s">
        <v>10</v>
      </c>
      <c r="F6" s="21" t="s">
        <v>9</v>
      </c>
      <c r="G6" s="22" t="s">
        <v>10</v>
      </c>
      <c r="H6" s="21" t="s">
        <v>9</v>
      </c>
      <c r="I6" s="22" t="s">
        <v>10</v>
      </c>
      <c r="J6" s="21" t="s">
        <v>9</v>
      </c>
      <c r="K6" s="22" t="s">
        <v>10</v>
      </c>
      <c r="L6" s="21" t="s">
        <v>9</v>
      </c>
      <c r="M6" s="23" t="s">
        <v>10</v>
      </c>
    </row>
    <row r="7" spans="1:16" s="30" customFormat="1">
      <c r="A7" s="24" t="s">
        <v>11</v>
      </c>
      <c r="B7" s="25">
        <v>162.959</v>
      </c>
      <c r="C7" s="26">
        <v>161.81899999999999</v>
      </c>
      <c r="D7" s="25">
        <v>193.107</v>
      </c>
      <c r="E7" s="26">
        <v>193.06399999999999</v>
      </c>
      <c r="F7" s="25">
        <v>182.679</v>
      </c>
      <c r="G7" s="26">
        <v>182.61799999999999</v>
      </c>
      <c r="H7" s="25">
        <v>178.81200000000001</v>
      </c>
      <c r="I7" s="26">
        <v>177.80099999999999</v>
      </c>
      <c r="J7" s="25">
        <f>+((H7*100/F7)-100)</f>
        <v>-2.1168278784096657</v>
      </c>
      <c r="K7" s="26">
        <f>+((I7*100/G7)-100)</f>
        <v>-2.6377465529137396</v>
      </c>
      <c r="L7" s="25">
        <f t="shared" ref="L7:M12" si="0">+((H7*100/B7)-100)</f>
        <v>9.7282138452003295</v>
      </c>
      <c r="M7" s="27">
        <f t="shared" si="0"/>
        <v>9.8764669167403127</v>
      </c>
      <c r="N7" s="28"/>
      <c r="O7" s="29"/>
      <c r="P7" s="29"/>
    </row>
    <row r="8" spans="1:16" s="30" customFormat="1">
      <c r="A8" s="31" t="s">
        <v>12</v>
      </c>
      <c r="B8" s="32">
        <v>178.06299999999999</v>
      </c>
      <c r="C8" s="33">
        <v>177.41800000000001</v>
      </c>
      <c r="D8" s="34">
        <v>202.39</v>
      </c>
      <c r="E8" s="35">
        <v>202.35900000000001</v>
      </c>
      <c r="F8" s="34">
        <v>162.41900000000001</v>
      </c>
      <c r="G8" s="35">
        <v>162.40899999999999</v>
      </c>
      <c r="H8" s="34">
        <v>187.476</v>
      </c>
      <c r="I8" s="35">
        <v>187.131</v>
      </c>
      <c r="J8" s="34">
        <f>+((H8*100/F8)-100)</f>
        <v>15.427382264390232</v>
      </c>
      <c r="K8" s="35">
        <f>+((I8*100/G8)-100)</f>
        <v>15.22206281671582</v>
      </c>
      <c r="L8" s="34">
        <f t="shared" si="0"/>
        <v>5.2863312423131106</v>
      </c>
      <c r="M8" s="36">
        <f t="shared" si="0"/>
        <v>5.4746418063556064</v>
      </c>
      <c r="N8" s="28"/>
      <c r="O8" s="29"/>
      <c r="P8" s="29"/>
    </row>
    <row r="9" spans="1:16">
      <c r="A9" s="37" t="s">
        <v>13</v>
      </c>
      <c r="B9" s="34">
        <v>168.48599999999999</v>
      </c>
      <c r="C9" s="35">
        <v>167.77199999999999</v>
      </c>
      <c r="D9" s="34">
        <v>167.95</v>
      </c>
      <c r="E9" s="35">
        <v>167.90100000000001</v>
      </c>
      <c r="F9" s="34" t="s">
        <v>14</v>
      </c>
      <c r="G9" s="35" t="s">
        <v>14</v>
      </c>
      <c r="H9" s="34">
        <v>163.17500000000001</v>
      </c>
      <c r="I9" s="35">
        <v>160.732</v>
      </c>
      <c r="J9" s="34" t="s">
        <v>15</v>
      </c>
      <c r="K9" s="35" t="s">
        <v>15</v>
      </c>
      <c r="L9" s="34">
        <f t="shared" si="0"/>
        <v>-3.1521906864665112</v>
      </c>
      <c r="M9" s="36">
        <f t="shared" si="0"/>
        <v>-4.1961709939679963</v>
      </c>
    </row>
    <row r="10" spans="1:16">
      <c r="A10" s="37" t="s">
        <v>16</v>
      </c>
      <c r="B10" s="34">
        <v>164.76</v>
      </c>
      <c r="C10" s="35">
        <v>163.66200000000001</v>
      </c>
      <c r="D10" s="34">
        <v>174.78299999999999</v>
      </c>
      <c r="E10" s="35">
        <v>174.71299999999999</v>
      </c>
      <c r="F10" s="34">
        <v>184.50800000000001</v>
      </c>
      <c r="G10" s="35">
        <v>184.44900000000001</v>
      </c>
      <c r="H10" s="34">
        <v>171.358</v>
      </c>
      <c r="I10" s="35">
        <v>169.62299999999999</v>
      </c>
      <c r="J10" s="34">
        <f>+((H10*100/F10)-100)</f>
        <v>-7.127062241203646</v>
      </c>
      <c r="K10" s="35">
        <f>+((I10*100/G10)-100)</f>
        <v>-8.0379942423108872</v>
      </c>
      <c r="L10" s="34">
        <f t="shared" si="0"/>
        <v>4.0046127700898353</v>
      </c>
      <c r="M10" s="36">
        <f t="shared" si="0"/>
        <v>3.6422627121750821</v>
      </c>
    </row>
    <row r="11" spans="1:16">
      <c r="A11" s="37" t="s">
        <v>17</v>
      </c>
      <c r="B11" s="34">
        <v>154.429</v>
      </c>
      <c r="C11" s="35">
        <v>152.661</v>
      </c>
      <c r="D11" s="34" t="s">
        <v>15</v>
      </c>
      <c r="E11" s="35" t="s">
        <v>15</v>
      </c>
      <c r="F11" s="34" t="s">
        <v>14</v>
      </c>
      <c r="G11" s="35" t="s">
        <v>14</v>
      </c>
      <c r="H11" s="34">
        <v>148.16</v>
      </c>
      <c r="I11" s="35">
        <v>145.29499999999999</v>
      </c>
      <c r="J11" s="34" t="s">
        <v>15</v>
      </c>
      <c r="K11" s="35" t="s">
        <v>15</v>
      </c>
      <c r="L11" s="34">
        <f t="shared" si="0"/>
        <v>-4.0594706952709743</v>
      </c>
      <c r="M11" s="36">
        <f t="shared" si="0"/>
        <v>-4.8250699261763117</v>
      </c>
    </row>
    <row r="12" spans="1:16">
      <c r="A12" s="37" t="s">
        <v>18</v>
      </c>
      <c r="B12" s="34">
        <v>146.94300000000001</v>
      </c>
      <c r="C12" s="35">
        <v>146.08500000000001</v>
      </c>
      <c r="D12" s="34">
        <v>171.73</v>
      </c>
      <c r="E12" s="35">
        <v>171.70500000000001</v>
      </c>
      <c r="F12" s="34">
        <v>187.43899999999999</v>
      </c>
      <c r="G12" s="35">
        <v>187.42099999999999</v>
      </c>
      <c r="H12" s="34">
        <v>155.82400000000001</v>
      </c>
      <c r="I12" s="35">
        <v>154.00200000000001</v>
      </c>
      <c r="J12" s="34">
        <f>+((H12*100/F12)-100)</f>
        <v>-16.866820672325389</v>
      </c>
      <c r="K12" s="35">
        <f>+((I12*100/G12)-100)</f>
        <v>-17.830979452676047</v>
      </c>
      <c r="L12" s="34">
        <f t="shared" si="0"/>
        <v>6.0438401284852006</v>
      </c>
      <c r="M12" s="36">
        <f t="shared" si="0"/>
        <v>5.4194475818872547</v>
      </c>
    </row>
    <row r="13" spans="1:16" s="30" customFormat="1">
      <c r="A13" s="38" t="s">
        <v>19</v>
      </c>
      <c r="B13" s="39" t="s">
        <v>14</v>
      </c>
      <c r="C13" s="40" t="s">
        <v>14</v>
      </c>
      <c r="D13" s="39" t="s">
        <v>14</v>
      </c>
      <c r="E13" s="40" t="s">
        <v>14</v>
      </c>
      <c r="F13" s="39" t="s">
        <v>15</v>
      </c>
      <c r="G13" s="40" t="s">
        <v>15</v>
      </c>
      <c r="H13" s="39">
        <v>126.47199999999999</v>
      </c>
      <c r="I13" s="40">
        <v>122.646</v>
      </c>
      <c r="J13" s="39" t="s">
        <v>15</v>
      </c>
      <c r="K13" s="40" t="s">
        <v>15</v>
      </c>
      <c r="L13" s="39" t="s">
        <v>15</v>
      </c>
      <c r="M13" s="41" t="s">
        <v>15</v>
      </c>
      <c r="N13" s="28"/>
      <c r="O13" s="29"/>
      <c r="P13" s="29"/>
    </row>
    <row r="14" spans="1:16">
      <c r="A14" s="42" t="s">
        <v>13</v>
      </c>
      <c r="B14" s="32" t="s">
        <v>14</v>
      </c>
      <c r="C14" s="33" t="s">
        <v>14</v>
      </c>
      <c r="D14" s="34" t="s">
        <v>14</v>
      </c>
      <c r="E14" s="35" t="s">
        <v>14</v>
      </c>
      <c r="F14" s="34" t="s">
        <v>15</v>
      </c>
      <c r="G14" s="35" t="s">
        <v>15</v>
      </c>
      <c r="H14" s="34">
        <v>121.056</v>
      </c>
      <c r="I14" s="35">
        <v>116.024</v>
      </c>
      <c r="J14" s="34" t="s">
        <v>15</v>
      </c>
      <c r="K14" s="35" t="s">
        <v>15</v>
      </c>
      <c r="L14" s="32" t="s">
        <v>15</v>
      </c>
      <c r="M14" s="43" t="s">
        <v>15</v>
      </c>
    </row>
    <row r="15" spans="1:16">
      <c r="A15" s="44" t="s">
        <v>16</v>
      </c>
      <c r="B15" s="34" t="s">
        <v>14</v>
      </c>
      <c r="C15" s="35" t="s">
        <v>14</v>
      </c>
      <c r="D15" s="45" t="s">
        <v>15</v>
      </c>
      <c r="E15" s="46" t="s">
        <v>15</v>
      </c>
      <c r="F15" s="34" t="s">
        <v>15</v>
      </c>
      <c r="G15" s="35" t="s">
        <v>15</v>
      </c>
      <c r="H15" s="45" t="s">
        <v>14</v>
      </c>
      <c r="I15" s="46" t="s">
        <v>14</v>
      </c>
      <c r="J15" s="34" t="s">
        <v>15</v>
      </c>
      <c r="K15" s="35" t="s">
        <v>15</v>
      </c>
      <c r="L15" s="34" t="s">
        <v>15</v>
      </c>
      <c r="M15" s="36" t="s">
        <v>15</v>
      </c>
    </row>
    <row r="16" spans="1:16" s="30" customFormat="1">
      <c r="A16" s="47" t="s">
        <v>20</v>
      </c>
      <c r="B16" s="39">
        <v>148.83500000000001</v>
      </c>
      <c r="C16" s="40">
        <v>148.12799999999999</v>
      </c>
      <c r="D16" s="48">
        <v>164.488</v>
      </c>
      <c r="E16" s="49">
        <v>162.935</v>
      </c>
      <c r="F16" s="39">
        <v>147.51900000000001</v>
      </c>
      <c r="G16" s="40">
        <v>144.761</v>
      </c>
      <c r="H16" s="48">
        <v>140.649</v>
      </c>
      <c r="I16" s="49">
        <v>138.863</v>
      </c>
      <c r="J16" s="39">
        <f>+((H16*100/F16)-100)</f>
        <v>-4.6570272303906677</v>
      </c>
      <c r="K16" s="40">
        <f>+((I16*100/G16)-100)</f>
        <v>-4.0743017801756025</v>
      </c>
      <c r="L16" s="39">
        <f>+((H16*100/B16)-100)</f>
        <v>-5.5000503913730086</v>
      </c>
      <c r="M16" s="41">
        <f>+((I16*100/C16)-100)</f>
        <v>-6.2547256426874043</v>
      </c>
      <c r="N16" s="28"/>
      <c r="O16" s="29"/>
      <c r="P16" s="29"/>
    </row>
    <row r="17" spans="1:16">
      <c r="A17" s="42" t="s">
        <v>13</v>
      </c>
      <c r="B17" s="34" t="s">
        <v>14</v>
      </c>
      <c r="C17" s="35" t="s">
        <v>14</v>
      </c>
      <c r="D17" s="32" t="s">
        <v>14</v>
      </c>
      <c r="E17" s="33" t="s">
        <v>14</v>
      </c>
      <c r="F17" s="34" t="s">
        <v>14</v>
      </c>
      <c r="G17" s="35" t="s">
        <v>14</v>
      </c>
      <c r="H17" s="32">
        <v>197.97200000000001</v>
      </c>
      <c r="I17" s="33">
        <v>197.267</v>
      </c>
      <c r="J17" s="34" t="s">
        <v>15</v>
      </c>
      <c r="K17" s="35" t="s">
        <v>15</v>
      </c>
      <c r="L17" s="34" t="s">
        <v>15</v>
      </c>
      <c r="M17" s="36" t="s">
        <v>15</v>
      </c>
    </row>
    <row r="18" spans="1:16">
      <c r="A18" s="37" t="s">
        <v>16</v>
      </c>
      <c r="B18" s="34">
        <v>148.03100000000001</v>
      </c>
      <c r="C18" s="35">
        <v>147.39500000000001</v>
      </c>
      <c r="D18" s="34">
        <v>155.494</v>
      </c>
      <c r="E18" s="35">
        <v>153.56700000000001</v>
      </c>
      <c r="F18" s="34">
        <v>142.553</v>
      </c>
      <c r="G18" s="35">
        <v>139.24700000000001</v>
      </c>
      <c r="H18" s="34">
        <v>136.27000000000001</v>
      </c>
      <c r="I18" s="35">
        <v>134.40100000000001</v>
      </c>
      <c r="J18" s="34">
        <f>+((H18*100/F18)-100)</f>
        <v>-4.4074835324405512</v>
      </c>
      <c r="K18" s="35">
        <f>+((I18*100/G18)-100)</f>
        <v>-3.4801467895179172</v>
      </c>
      <c r="L18" s="34">
        <f>+((H18*100/B18)-100)</f>
        <v>-7.9449574751234451</v>
      </c>
      <c r="M18" s="36">
        <f>+((I18*100/C18)-100)</f>
        <v>-8.8157671562807423</v>
      </c>
    </row>
    <row r="19" spans="1:16">
      <c r="A19" s="44" t="s">
        <v>21</v>
      </c>
      <c r="B19" s="34" t="s">
        <v>14</v>
      </c>
      <c r="C19" s="35" t="s">
        <v>14</v>
      </c>
      <c r="D19" s="45" t="s">
        <v>14</v>
      </c>
      <c r="E19" s="46" t="s">
        <v>14</v>
      </c>
      <c r="F19" s="34" t="s">
        <v>14</v>
      </c>
      <c r="G19" s="35" t="s">
        <v>14</v>
      </c>
      <c r="H19" s="45" t="s">
        <v>15</v>
      </c>
      <c r="I19" s="46" t="s">
        <v>15</v>
      </c>
      <c r="J19" s="45" t="s">
        <v>15</v>
      </c>
      <c r="K19" s="46" t="s">
        <v>15</v>
      </c>
      <c r="L19" s="45" t="s">
        <v>15</v>
      </c>
      <c r="M19" s="50" t="s">
        <v>15</v>
      </c>
    </row>
    <row r="20" spans="1:16">
      <c r="A20" s="37" t="s">
        <v>22</v>
      </c>
      <c r="B20" s="32" t="s">
        <v>14</v>
      </c>
      <c r="C20" s="33" t="s">
        <v>14</v>
      </c>
      <c r="D20" s="34" t="s">
        <v>14</v>
      </c>
      <c r="E20" s="35" t="s">
        <v>14</v>
      </c>
      <c r="F20" s="32">
        <v>180.995</v>
      </c>
      <c r="G20" s="33">
        <v>180.86500000000001</v>
      </c>
      <c r="H20" s="34">
        <v>188.12299999999999</v>
      </c>
      <c r="I20" s="35">
        <v>188.12299999999999</v>
      </c>
      <c r="J20" s="34">
        <f>+((H20*100/F20)-100)</f>
        <v>3.9382303378546339</v>
      </c>
      <c r="K20" s="35">
        <f>+((I20*100/G20)-100)</f>
        <v>4.0129378265557136</v>
      </c>
      <c r="L20" s="34" t="s">
        <v>15</v>
      </c>
      <c r="M20" s="36" t="s">
        <v>15</v>
      </c>
    </row>
    <row r="21" spans="1:16">
      <c r="A21" s="37" t="s">
        <v>23</v>
      </c>
      <c r="B21" s="34" t="s">
        <v>15</v>
      </c>
      <c r="C21" s="35" t="s">
        <v>15</v>
      </c>
      <c r="D21" s="34" t="s">
        <v>14</v>
      </c>
      <c r="E21" s="35" t="s">
        <v>14</v>
      </c>
      <c r="F21" s="34">
        <v>195.34700000000001</v>
      </c>
      <c r="G21" s="35">
        <v>195.34700000000001</v>
      </c>
      <c r="H21" s="34" t="s">
        <v>14</v>
      </c>
      <c r="I21" s="35" t="s">
        <v>14</v>
      </c>
      <c r="J21" s="34" t="s">
        <v>15</v>
      </c>
      <c r="K21" s="35" t="s">
        <v>15</v>
      </c>
      <c r="L21" s="34" t="s">
        <v>15</v>
      </c>
      <c r="M21" s="36" t="s">
        <v>15</v>
      </c>
    </row>
    <row r="22" spans="1:16">
      <c r="A22" s="37" t="s">
        <v>24</v>
      </c>
      <c r="B22" s="34">
        <v>139.43899999999999</v>
      </c>
      <c r="C22" s="35">
        <v>138.07599999999999</v>
      </c>
      <c r="D22" s="34" t="s">
        <v>14</v>
      </c>
      <c r="E22" s="35" t="s">
        <v>14</v>
      </c>
      <c r="F22" s="34" t="s">
        <v>14</v>
      </c>
      <c r="G22" s="35" t="s">
        <v>14</v>
      </c>
      <c r="H22" s="34">
        <v>135.85400000000001</v>
      </c>
      <c r="I22" s="35">
        <v>133.22399999999999</v>
      </c>
      <c r="J22" s="34" t="s">
        <v>15</v>
      </c>
      <c r="K22" s="35" t="s">
        <v>15</v>
      </c>
      <c r="L22" s="34">
        <f>+((H22*100/B22)-100)</f>
        <v>-2.5710167169873444</v>
      </c>
      <c r="M22" s="36">
        <f>+((I22*100/C22)-100)</f>
        <v>-3.5140067788753981</v>
      </c>
    </row>
    <row r="23" spans="1:16">
      <c r="A23" s="37" t="s">
        <v>25</v>
      </c>
      <c r="B23" s="34" t="s">
        <v>14</v>
      </c>
      <c r="C23" s="35" t="s">
        <v>14</v>
      </c>
      <c r="D23" s="34">
        <v>171.47900000000001</v>
      </c>
      <c r="E23" s="35">
        <v>171.39099999999999</v>
      </c>
      <c r="F23" s="34">
        <v>162.798</v>
      </c>
      <c r="G23" s="35">
        <v>162.798</v>
      </c>
      <c r="H23" s="34">
        <v>173.58600000000001</v>
      </c>
      <c r="I23" s="35">
        <v>173.58600000000001</v>
      </c>
      <c r="J23" s="34">
        <f t="shared" ref="J23:K25" si="1">+((H23*100/F23)-100)</f>
        <v>6.626617034607321</v>
      </c>
      <c r="K23" s="35">
        <f t="shared" si="1"/>
        <v>6.626617034607321</v>
      </c>
      <c r="L23" s="34" t="s">
        <v>15</v>
      </c>
      <c r="M23" s="36" t="s">
        <v>15</v>
      </c>
    </row>
    <row r="24" spans="1:16">
      <c r="A24" s="42" t="s">
        <v>26</v>
      </c>
      <c r="B24" s="32">
        <v>160.16900000000001</v>
      </c>
      <c r="C24" s="33">
        <v>158.53200000000001</v>
      </c>
      <c r="D24" s="32" t="s">
        <v>14</v>
      </c>
      <c r="E24" s="33" t="s">
        <v>14</v>
      </c>
      <c r="F24" s="32">
        <v>169.041</v>
      </c>
      <c r="G24" s="33">
        <v>169</v>
      </c>
      <c r="H24" s="32">
        <v>165.23400000000001</v>
      </c>
      <c r="I24" s="33">
        <v>161.47499999999999</v>
      </c>
      <c r="J24" s="32">
        <f t="shared" si="1"/>
        <v>-2.2521163504711836</v>
      </c>
      <c r="K24" s="33">
        <f t="shared" si="1"/>
        <v>-4.4526627218934891</v>
      </c>
      <c r="L24" s="32">
        <f>+((H24*100/B24)-100)</f>
        <v>3.1622848366413052</v>
      </c>
      <c r="M24" s="43">
        <f>+((I24*100/C24)-100)</f>
        <v>1.8564075391718973</v>
      </c>
    </row>
    <row r="25" spans="1:16">
      <c r="A25" s="42" t="s">
        <v>27</v>
      </c>
      <c r="B25" s="32">
        <v>350.613</v>
      </c>
      <c r="C25" s="33">
        <v>347.19400000000002</v>
      </c>
      <c r="D25" s="32" t="s">
        <v>14</v>
      </c>
      <c r="E25" s="33" t="s">
        <v>14</v>
      </c>
      <c r="F25" s="32">
        <v>358.46100000000001</v>
      </c>
      <c r="G25" s="33">
        <v>349.50299999999999</v>
      </c>
      <c r="H25" s="32">
        <v>358.38600000000002</v>
      </c>
      <c r="I25" s="33">
        <v>354.077</v>
      </c>
      <c r="J25" s="32">
        <f t="shared" si="1"/>
        <v>-2.0922778210163528E-2</v>
      </c>
      <c r="K25" s="33">
        <f t="shared" si="1"/>
        <v>1.3087155188939619</v>
      </c>
      <c r="L25" s="32">
        <f>+((H25*100/B25)-100)</f>
        <v>2.2169742707772002</v>
      </c>
      <c r="M25" s="43">
        <f>+((I25*100/C25)-100)</f>
        <v>1.9824651347661444</v>
      </c>
    </row>
    <row r="26" spans="1:16" ht="2.25" customHeight="1">
      <c r="A26" s="51"/>
      <c r="B26" s="51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1"/>
      <c r="O26" s="53"/>
      <c r="P26" s="53"/>
    </row>
    <row r="27" spans="1:16" s="1" customFormat="1">
      <c r="A27" s="54" t="s">
        <v>28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</row>
    <row r="28" spans="1:16" s="1" customFormat="1">
      <c r="A28" s="56" t="s">
        <v>29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</row>
    <row r="29" spans="1:16" s="1" customFormat="1" ht="15" customHeight="1">
      <c r="A29" s="57" t="s">
        <v>30</v>
      </c>
      <c r="B29" s="57"/>
      <c r="C29" s="57"/>
      <c r="D29" s="57"/>
      <c r="E29" s="57"/>
      <c r="F29" s="57"/>
      <c r="G29" s="58"/>
      <c r="H29" s="57"/>
    </row>
    <row r="30" spans="1:16" s="1" customFormat="1">
      <c r="A30" s="59" t="s">
        <v>31</v>
      </c>
      <c r="B30" s="59"/>
      <c r="C30" s="59"/>
      <c r="D30" s="59"/>
      <c r="E30" s="59"/>
      <c r="F30" s="60"/>
      <c r="G30" s="60"/>
      <c r="H30" s="60"/>
      <c r="I30" s="60"/>
      <c r="K30" s="61"/>
      <c r="L30" s="61"/>
      <c r="M30" s="61"/>
    </row>
    <row r="31" spans="1:16" s="1" customFormat="1">
      <c r="A31" s="59" t="s">
        <v>32</v>
      </c>
      <c r="B31" s="59"/>
      <c r="C31" s="59"/>
      <c r="D31" s="59"/>
      <c r="E31" s="59"/>
      <c r="F31" s="58"/>
      <c r="J31" s="57"/>
      <c r="K31" s="61"/>
      <c r="L31" s="61"/>
      <c r="M31" s="61"/>
      <c r="N31" s="62"/>
    </row>
    <row r="32" spans="1:16" s="1" customFormat="1">
      <c r="A32" s="63" t="s">
        <v>33</v>
      </c>
      <c r="B32" s="64"/>
      <c r="C32" s="64"/>
      <c r="D32" s="64"/>
      <c r="E32" s="64"/>
      <c r="F32" s="64"/>
      <c r="G32" s="64"/>
      <c r="H32" s="64"/>
      <c r="I32" s="64"/>
      <c r="J32" s="65"/>
    </row>
    <row r="33" spans="9:14" s="1" customFormat="1">
      <c r="I33" s="57"/>
      <c r="J33" s="57" t="s">
        <v>34</v>
      </c>
    </row>
    <row r="34" spans="9:14" s="1" customFormat="1">
      <c r="J34" s="66"/>
      <c r="K34" s="67"/>
      <c r="L34" s="67"/>
      <c r="M34" s="67"/>
      <c r="N34" s="62"/>
    </row>
    <row r="35" spans="9:14" s="1" customFormat="1"/>
    <row r="36" spans="9:14" s="1" customFormat="1"/>
    <row r="37" spans="9:14" s="1" customFormat="1"/>
    <row r="38" spans="9:14" s="1" customFormat="1"/>
    <row r="39" spans="9:14" s="1" customFormat="1"/>
    <row r="40" spans="9:14" s="1" customFormat="1"/>
    <row r="41" spans="9:14" s="1" customFormat="1"/>
    <row r="42" spans="9:14" s="1" customFormat="1"/>
    <row r="43" spans="9:14" s="1" customFormat="1"/>
    <row r="44" spans="9:14" s="1" customFormat="1"/>
    <row r="45" spans="9:14" s="1" customFormat="1"/>
    <row r="46" spans="9:14" s="1" customFormat="1"/>
    <row r="47" spans="9:14" s="1" customFormat="1"/>
    <row r="48" spans="9:14" s="1" customFormat="1"/>
    <row r="49" spans="14:16" s="1" customFormat="1"/>
    <row r="50" spans="14:16" s="1" customFormat="1"/>
    <row r="51" spans="14:16" s="1" customFormat="1"/>
    <row r="52" spans="14:16" s="1" customFormat="1"/>
    <row r="53" spans="14:16" s="1" customFormat="1"/>
    <row r="54" spans="14:16" s="1" customFormat="1"/>
    <row r="55" spans="14:16" s="1" customFormat="1"/>
    <row r="56" spans="14:16" s="1" customFormat="1"/>
    <row r="57" spans="14:16" s="1" customFormat="1"/>
    <row r="58" spans="14:16" s="1" customFormat="1"/>
    <row r="59" spans="14:16" s="1" customFormat="1"/>
    <row r="60" spans="14:16" s="53" customFormat="1">
      <c r="N60" s="1"/>
      <c r="O60" s="1"/>
      <c r="P60" s="1"/>
    </row>
  </sheetData>
  <mergeCells count="12">
    <mergeCell ref="L5:M5"/>
    <mergeCell ref="A32:J32"/>
    <mergeCell ref="A2:M2"/>
    <mergeCell ref="A4:A6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27-29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daivap</dc:creator>
  <cp:lastModifiedBy>daivap</cp:lastModifiedBy>
  <dcterms:created xsi:type="dcterms:W3CDTF">2019-07-25T06:03:15Z</dcterms:created>
  <dcterms:modified xsi:type="dcterms:W3CDTF">2019-07-25T06:04:30Z</dcterms:modified>
</cp:coreProperties>
</file>