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367BB43-FA18-48B5-9E08-17744ED40A47}" xr6:coauthVersionLast="47" xr6:coauthVersionMax="47" xr10:uidLastSave="{00000000-0000-0000-0000-000000000000}"/>
  <bookViews>
    <workbookView xWindow="-108" yWindow="-108" windowWidth="23256" windowHeight="12456" xr2:uid="{9CFBFF24-182B-4A72-9956-29F1DCA1B57F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G39" i="1"/>
  <c r="F39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2" i="1"/>
  <c r="L32" i="1"/>
  <c r="G32" i="1"/>
  <c r="F32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L26" i="1"/>
  <c r="F26" i="1"/>
  <c r="M24" i="1"/>
  <c r="L24" i="1"/>
  <c r="G24" i="1"/>
  <c r="F24" i="1"/>
  <c r="M22" i="1"/>
  <c r="L22" i="1"/>
  <c r="G22" i="1"/>
  <c r="F22" i="1"/>
  <c r="M20" i="1"/>
  <c r="L20" i="1"/>
  <c r="G20" i="1"/>
  <c r="F20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<sst xmlns="http://schemas.openxmlformats.org/spreadsheetml/2006/main" count="122" uniqueCount="30">
  <si>
    <t>Suklasifikuotų ekologinės gamybos ūkiuose užaugintų galvijų skerdenų skaičius ir vidutinis skerdenos svoris Lietuvos įmonėse 
2023 m. gruodžio mėn. pagal MS–1 ataskaitą</t>
  </si>
  <si>
    <t>Kategorija pagal
raumeningumą</t>
  </si>
  <si>
    <t>Paskerstų galvijų skaičius, vnt.</t>
  </si>
  <si>
    <t>Vidutinis skerdenos svoris, kg</t>
  </si>
  <si>
    <t>Pokytis, %</t>
  </si>
  <si>
    <t>gruodis</t>
  </si>
  <si>
    <t>spalis</t>
  </si>
  <si>
    <t>lapkritis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</si>
  <si>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</si>
  <si>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</si>
  <si>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</si>
  <si>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</si>
  <si>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</si>
  <si>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</si>
  <si>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</si>
  <si>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</si>
  <si>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</si>
  <si>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</si>
  <si>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</si>
  <si>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</si>
  <si>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</si>
  <si>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</si>
  <si>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</si>
  <si>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</si>
  <si>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</si>
  <si>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</si>
  <si>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2023 m. gruodžio mėn. su lapkričio mėn.</t>
  </si>
  <si>
    <t>** lyginant 2023 m. gruodžio mėn. su 2022 m. gruodžio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</si>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</sst>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0" fontId="6" fillId="0" borderId="1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6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8" xfId="0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5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3" fontId="7" fillId="2" borderId="20" xfId="0" applyNumberFormat="1" applyFont="1" applyFill="1" applyBorder="1" applyAlignment="1">
      <alignment horizontal="right" vertical="center" indent="1"/>
    </xf>
    <xf numFmtId="4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21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2" fontId="6" fillId="0" borderId="23" xfId="0" applyNumberFormat="1" applyFont="1" applyBorder="1" applyAlignment="1">
      <alignment horizontal="right" vertical="center" wrapText="1" indent="1"/>
    </xf>
    <xf numFmtId="2" fontId="6" fillId="0" borderId="27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right" vertical="center" wrapText="1" indent="1"/>
    </xf>
    <xf numFmtId="3" fontId="6" fillId="0" borderId="29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0" xfId="0" quotePrefix="1" applyNumberFormat="1" applyFont="1" applyBorder="1" applyAlignment="1">
      <alignment horizontal="right" vertical="center" inden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30" xfId="0" applyNumberFormat="1" applyFont="1" applyBorder="1" applyAlignment="1">
      <alignment horizontal="right" vertical="center" indent="1"/>
    </xf>
    <xf numFmtId="3" fontId="6" fillId="0" borderId="29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indent="1"/>
    </xf>
    <xf numFmtId="3" fontId="6" fillId="0" borderId="19" xfId="0" quotePrefix="1" applyNumberFormat="1" applyFont="1" applyBorder="1" applyAlignment="1">
      <alignment horizontal="right" vertical="center" indent="1"/>
    </xf>
    <xf numFmtId="3" fontId="6" fillId="0" borderId="3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3" fontId="6" fillId="0" borderId="36" xfId="0" quotePrefix="1" applyNumberFormat="1" applyFont="1" applyBorder="1" applyAlignment="1">
      <alignment horizontal="right" vertical="center" indent="1"/>
    </xf>
    <xf numFmtId="2" fontId="6" fillId="0" borderId="35" xfId="0" quotePrefix="1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5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right" vertical="center" indent="1"/>
    </xf>
    <xf numFmtId="3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applyNumberFormat="1" applyFont="1" applyFill="1" applyBorder="1" applyAlignment="1">
      <alignment horizontal="right" vertical="center" indent="1"/>
    </xf>
    <xf numFmtId="0" fontId="8" fillId="0" borderId="16" xfId="0" applyFont="1" applyBorder="1" applyAlignment="1">
      <alignment horizontal="center" wrapText="1"/>
    </xf>
    <xf numFmtId="3" fontId="6" fillId="0" borderId="15" xfId="0" quotePrefix="1" applyNumberFormat="1" applyFont="1" applyBorder="1" applyAlignment="1">
      <alignment horizontal="right" vertical="center" wrapText="1" indent="1"/>
    </xf>
    <xf numFmtId="3" fontId="6" fillId="0" borderId="13" xfId="0" quotePrefix="1" applyNumberFormat="1" applyFont="1" applyBorder="1" applyAlignment="1">
      <alignment horizontal="right" vertical="center" wrapText="1" indent="1"/>
    </xf>
    <xf numFmtId="3" fontId="6" fillId="0" borderId="11" xfId="0" quotePrefix="1" applyNumberFormat="1" applyFont="1" applyBorder="1" applyAlignment="1">
      <alignment horizontal="right" vertical="center" wrapText="1" indent="1"/>
    </xf>
    <xf numFmtId="4" fontId="6" fillId="0" borderId="39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1" xfId="0" applyNumberFormat="1" applyFont="1" applyBorder="1" applyAlignment="1">
      <alignment horizontal="right" vertical="center" indent="1"/>
    </xf>
    <xf numFmtId="3" fontId="6" fillId="0" borderId="16" xfId="0" quotePrefix="1" applyNumberFormat="1" applyFont="1" applyBorder="1" applyAlignment="1">
      <alignment horizontal="right" vertical="center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3" fontId="6" fillId="0" borderId="19" xfId="0" applyNumberFormat="1" applyFont="1" applyBorder="1" applyAlignment="1">
      <alignment horizontal="right" vertical="center" indent="1"/>
    </xf>
    <xf numFmtId="0" fontId="8" fillId="2" borderId="37" xfId="0" applyFont="1" applyFill="1" applyBorder="1" applyAlignment="1">
      <alignment horizontal="center"/>
    </xf>
    <xf numFmtId="3" fontId="7" fillId="2" borderId="38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3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3" fontId="6" fillId="0" borderId="15" xfId="0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1" xfId="0" applyNumberFormat="1" applyFont="1" applyBorder="1" applyAlignment="1">
      <alignment horizontal="right" vertical="center" indent="1"/>
    </xf>
    <xf numFmtId="4" fontId="6" fillId="0" borderId="13" xfId="0" quotePrefix="1" applyNumberFormat="1" applyFont="1" applyBorder="1" applyAlignment="1">
      <alignment horizontal="right" vertical="center" wrapText="1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44" xfId="0" quotePrefix="1" applyNumberFormat="1" applyFont="1" applyBorder="1" applyAlignment="1">
      <alignment horizontal="right" vertical="center" wrapText="1" indent="1"/>
    </xf>
    <xf numFmtId="2" fontId="6" fillId="0" borderId="45" xfId="0" applyNumberFormat="1" applyFont="1" applyBorder="1" applyAlignment="1">
      <alignment horizontal="right" vertical="center" indent="1"/>
    </xf>
    <xf numFmtId="4" fontId="6" fillId="0" borderId="46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7" xfId="0" quotePrefix="1" applyNumberFormat="1" applyFont="1" applyFill="1" applyBorder="1" applyAlignment="1">
      <alignment horizontal="right" vertical="center" indent="1"/>
    </xf>
    <xf numFmtId="3" fontId="7" fillId="2" borderId="21" xfId="0" quotePrefix="1" applyNumberFormat="1" applyFont="1" applyFill="1" applyBorder="1" applyAlignment="1">
      <alignment horizontal="right" vertical="center" indent="1"/>
    </xf>
    <xf numFmtId="2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48" xfId="0" quotePrefix="1" applyNumberFormat="1" applyFont="1" applyFill="1" applyBorder="1" applyAlignment="1">
      <alignment horizontal="right" vertical="center" wrapText="1" indent="1"/>
    </xf>
    <xf numFmtId="2" fontId="7" fillId="2" borderId="47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8" fillId="3" borderId="49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22" xfId="0" applyFont="1" applyBorder="1" applyAlignment="1">
      <alignment horizontal="center" wrapText="1"/>
    </xf>
    <xf numFmtId="0" fontId="0" fillId="0" borderId="22" xfId="0" applyBorder="1"/>
    <xf numFmtId="0" fontId="5" fillId="0" borderId="32" xfId="0" applyFont="1" applyBorder="1" applyAlignment="1">
      <alignment horizontal="center"/>
    </xf>
    <xf numFmtId="0" fontId="0" fillId="0" borderId="32" xfId="0" applyBorder="1"/>
    <xf numFmtId="0" fontId="8" fillId="0" borderId="3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Įprastas" xfId="0" builtinId="0"/>
    <cellStyle name="Normal 2 2" xfId="1" xr:uid="{27985339-7C53-4B63-B758-9B41F43F7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6068-E7B7-4FBC-8595-146CBCD39F7E}">
  <dimension ref="A2:M46"/>
  <sheetViews>
    <sheetView showGridLines="0" tabSelected="1" workbookViewId="0">
      <selection activeCell="A2" sqref="A2:M2"/>
    </sheetView>
  </sheetViews>
  <sheetFormatPr defaultRowHeight="13.2" x14ac:dyDescent="0.25"/>
  <cols>
    <col min="1" max="1" width="15.6640625" customWidth="1"/>
    <col min="2" max="5" width="9.6640625" customWidth="1"/>
    <col min="6" max="7" width="10.6640625" customWidth="1"/>
    <col min="8" max="11" width="9.6640625" customWidth="1"/>
    <col min="12" max="13" width="10.6640625" customWidth="1"/>
  </cols>
  <sheetData>
    <row r="2" spans="1:13" ht="30" customHeight="1" x14ac:dyDescent="0.25">
      <c r="A2" s="135" t="s">
        <v>0</v>
      </c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x14ac:dyDescent="0.25">
      <c r="A3" s="1"/>
      <c r="B3" s="2"/>
    </row>
    <row r="4" spans="1:13" ht="22.5" customHeight="1" x14ac:dyDescent="0.25">
      <c r="A4" s="137" t="s">
        <v>1</v>
      </c>
      <c r="B4" s="140" t="s">
        <v>2</v>
      </c>
      <c r="C4" s="141"/>
      <c r="D4" s="141"/>
      <c r="E4" s="141"/>
      <c r="F4" s="141"/>
      <c r="G4" s="142"/>
      <c r="H4" s="143" t="s">
        <v>3</v>
      </c>
      <c r="I4" s="144"/>
      <c r="J4" s="144"/>
      <c r="K4" s="144"/>
      <c r="L4" s="144"/>
      <c r="M4" s="142"/>
    </row>
    <row r="5" spans="1:13" ht="15" customHeight="1" x14ac:dyDescent="0.25">
      <c r="A5" s="138"/>
      <c r="B5" s="3">
        <v>2022</v>
      </c>
      <c r="C5" s="145">
        <v>2023</v>
      </c>
      <c r="D5" s="146"/>
      <c r="E5" s="146"/>
      <c r="F5" s="147" t="s">
        <v>4</v>
      </c>
      <c r="G5" s="148"/>
      <c r="H5" s="4">
        <v>2022</v>
      </c>
      <c r="I5" s="147">
        <v>2023</v>
      </c>
      <c r="J5" s="149"/>
      <c r="K5" s="149"/>
      <c r="L5" s="150" t="s">
        <v>4</v>
      </c>
      <c r="M5" s="151"/>
    </row>
    <row r="6" spans="1:13" ht="13.8" thickBot="1" x14ac:dyDescent="0.3">
      <c r="A6" s="139"/>
      <c r="B6" s="5" t="s">
        <v>5</v>
      </c>
      <c r="C6" s="6" t="s">
        <v>6</v>
      </c>
      <c r="D6" s="6" t="s">
        <v>7</v>
      </c>
      <c r="E6" s="6" t="s">
        <v>5</v>
      </c>
      <c r="F6" s="6" t="s">
        <v>8</v>
      </c>
      <c r="G6" s="6" t="s">
        <v>9</v>
      </c>
      <c r="H6" s="5" t="s">
        <v>5</v>
      </c>
      <c r="I6" s="6" t="s">
        <v>6</v>
      </c>
      <c r="J6" s="6" t="s">
        <v>7</v>
      </c>
      <c r="K6" s="6" t="s">
        <v>5</v>
      </c>
      <c r="L6" s="7" t="s">
        <v>8</v>
      </c>
      <c r="M6" s="8" t="s">
        <v>9</v>
      </c>
    </row>
    <row r="7" spans="1:13" ht="13.8" thickBot="1" x14ac:dyDescent="0.3">
      <c r="A7" s="125" t="s">
        <v>10</v>
      </c>
      <c r="B7" s="125"/>
      <c r="C7" s="125"/>
      <c r="D7" s="125"/>
      <c r="E7" s="125"/>
      <c r="F7" s="125"/>
      <c r="G7" s="125"/>
      <c r="H7" s="125"/>
      <c r="I7" s="126"/>
      <c r="J7" s="126"/>
      <c r="K7" s="126"/>
      <c r="L7" s="126"/>
      <c r="M7" s="126"/>
    </row>
    <row r="8" spans="1:13" ht="13.5" customHeight="1" x14ac:dyDescent="0.25">
      <c r="A8" s="9" t="s">
        <v>11</v>
      </c>
      <c r="B8" s="10" t="s">
        <v>12</v>
      </c>
      <c r="C8" s="11">
        <v>1</v>
      </c>
      <c r="D8" s="11" t="s">
        <v>12</v>
      </c>
      <c r="E8" s="12" t="s">
        <v>12</v>
      </c>
      <c r="F8" s="13" t="s">
        <v>12</v>
      </c>
      <c r="G8" s="14" t="s">
        <v>12</v>
      </c>
      <c r="H8" s="15" t="s">
        <v>12</v>
      </c>
      <c r="I8" s="16">
        <v>406.89</v>
      </c>
      <c r="J8" s="17" t="s">
        <v>12</v>
      </c>
      <c r="K8" s="18" t="s">
        <v>12</v>
      </c>
      <c r="L8" s="19" t="s">
        <v>12</v>
      </c>
      <c r="M8" s="19" t="s">
        <v>12</v>
      </c>
    </row>
    <row r="9" spans="1:13" ht="13.5" customHeight="1" x14ac:dyDescent="0.25">
      <c r="A9" s="20" t="s">
        <v>13</v>
      </c>
      <c r="B9" s="21">
        <v>35</v>
      </c>
      <c r="C9" s="22">
        <v>57</v>
      </c>
      <c r="D9" s="22">
        <v>28</v>
      </c>
      <c r="E9" s="23">
        <v>26</v>
      </c>
      <c r="F9" s="24">
        <f t="shared" ref="F9:F13" si="0">(E9/D9-1)*100</f>
        <v>-7.1428571428571397</v>
      </c>
      <c r="G9" s="25">
        <f t="shared" ref="G9:G13" si="1">(E9/B9-1)*100</f>
        <v>-25.714285714285712</v>
      </c>
      <c r="H9" s="24">
        <v>385.49</v>
      </c>
      <c r="I9" s="26">
        <v>399.07</v>
      </c>
      <c r="J9" s="19">
        <v>400.76</v>
      </c>
      <c r="K9" s="27">
        <v>383.82</v>
      </c>
      <c r="L9" s="19">
        <f t="shared" ref="L9:L13" si="2">(K9/J9-1)*100</f>
        <v>-4.2269687593572192</v>
      </c>
      <c r="M9" s="24">
        <f t="shared" ref="M9:M13" si="3">(K9/H9-1)*100</f>
        <v>-0.43321486938702192</v>
      </c>
    </row>
    <row r="10" spans="1:13" ht="13.5" customHeight="1" x14ac:dyDescent="0.25">
      <c r="A10" s="20" t="s">
        <v>14</v>
      </c>
      <c r="B10" s="21">
        <v>34</v>
      </c>
      <c r="C10" s="22">
        <v>51</v>
      </c>
      <c r="D10" s="22">
        <v>43</v>
      </c>
      <c r="E10" s="23">
        <v>38</v>
      </c>
      <c r="F10" s="24">
        <f t="shared" si="0"/>
        <v>-11.627906976744185</v>
      </c>
      <c r="G10" s="25">
        <f t="shared" si="1"/>
        <v>11.764705882352944</v>
      </c>
      <c r="H10" s="24">
        <v>334.7</v>
      </c>
      <c r="I10" s="26">
        <v>327.37</v>
      </c>
      <c r="J10" s="19">
        <v>309.42</v>
      </c>
      <c r="K10" s="27">
        <v>329.8</v>
      </c>
      <c r="L10" s="19">
        <f t="shared" si="2"/>
        <v>6.5865167086807563</v>
      </c>
      <c r="M10" s="24">
        <f t="shared" si="3"/>
        <v>-1.4639976097998164</v>
      </c>
    </row>
    <row r="11" spans="1:13" ht="13.5" customHeight="1" x14ac:dyDescent="0.25">
      <c r="A11" s="20" t="s">
        <v>15</v>
      </c>
      <c r="B11" s="21">
        <v>44</v>
      </c>
      <c r="C11" s="22">
        <v>38</v>
      </c>
      <c r="D11" s="22">
        <v>57</v>
      </c>
      <c r="E11" s="23">
        <v>53</v>
      </c>
      <c r="F11" s="24">
        <f t="shared" si="0"/>
        <v>-7.0175438596491224</v>
      </c>
      <c r="G11" s="25">
        <f t="shared" si="1"/>
        <v>20.45454545454546</v>
      </c>
      <c r="H11" s="24">
        <v>273.07</v>
      </c>
      <c r="I11" s="26">
        <v>239.14</v>
      </c>
      <c r="J11" s="19">
        <v>273.77</v>
      </c>
      <c r="K11" s="27">
        <v>282.66000000000003</v>
      </c>
      <c r="L11" s="19">
        <f t="shared" si="2"/>
        <v>3.2472513423676963</v>
      </c>
      <c r="M11" s="24">
        <f t="shared" si="3"/>
        <v>3.5119200205075751</v>
      </c>
    </row>
    <row r="12" spans="1:13" ht="13.5" customHeight="1" x14ac:dyDescent="0.25">
      <c r="A12" s="20" t="s">
        <v>16</v>
      </c>
      <c r="B12" s="21">
        <v>7</v>
      </c>
      <c r="C12" s="22">
        <v>7</v>
      </c>
      <c r="D12" s="22">
        <v>18</v>
      </c>
      <c r="E12" s="23">
        <v>8</v>
      </c>
      <c r="F12" s="24">
        <f t="shared" si="0"/>
        <v>-55.555555555555557</v>
      </c>
      <c r="G12" s="25">
        <f t="shared" si="1"/>
        <v>14.285714285714279</v>
      </c>
      <c r="H12" s="24">
        <v>175.84</v>
      </c>
      <c r="I12" s="26">
        <v>149.38</v>
      </c>
      <c r="J12" s="19">
        <v>154.47</v>
      </c>
      <c r="K12" s="27">
        <v>145.02000000000001</v>
      </c>
      <c r="L12" s="19">
        <f t="shared" si="2"/>
        <v>-6.1176927558749146</v>
      </c>
      <c r="M12" s="24">
        <f t="shared" si="3"/>
        <v>-17.52729754322111</v>
      </c>
    </row>
    <row r="13" spans="1:13" ht="13.5" customHeight="1" x14ac:dyDescent="0.25">
      <c r="A13" s="28" t="s">
        <v>17</v>
      </c>
      <c r="B13" s="29">
        <v>120</v>
      </c>
      <c r="C13" s="30">
        <v>154</v>
      </c>
      <c r="D13" s="30">
        <v>146</v>
      </c>
      <c r="E13" s="31">
        <v>125</v>
      </c>
      <c r="F13" s="32">
        <f t="shared" si="0"/>
        <v>-14.383561643835618</v>
      </c>
      <c r="G13" s="32">
        <f t="shared" si="1"/>
        <v>4.1666666666666741</v>
      </c>
      <c r="H13" s="32">
        <v>317.64999999999998</v>
      </c>
      <c r="I13" s="33">
        <v>324.57</v>
      </c>
      <c r="J13" s="33">
        <v>293.92</v>
      </c>
      <c r="K13" s="33">
        <v>309.22000000000003</v>
      </c>
      <c r="L13" s="33">
        <f t="shared" si="2"/>
        <v>5.2054980947196627</v>
      </c>
      <c r="M13" s="32">
        <f t="shared" si="3"/>
        <v>-2.6538643160711306</v>
      </c>
    </row>
    <row r="14" spans="1:13" ht="13.8" thickBot="1" x14ac:dyDescent="0.3">
      <c r="A14" s="127" t="s">
        <v>18</v>
      </c>
      <c r="B14" s="127"/>
      <c r="C14" s="127"/>
      <c r="D14" s="127"/>
      <c r="E14" s="127"/>
      <c r="F14" s="127"/>
      <c r="G14" s="127"/>
      <c r="H14" s="127"/>
      <c r="I14" s="128"/>
      <c r="J14" s="128"/>
      <c r="K14" s="128"/>
      <c r="L14" s="128"/>
      <c r="M14" s="128"/>
    </row>
    <row r="15" spans="1:13" ht="13.5" customHeight="1" x14ac:dyDescent="0.25">
      <c r="A15" s="34" t="s">
        <v>11</v>
      </c>
      <c r="B15" s="35" t="s">
        <v>12</v>
      </c>
      <c r="C15" s="36">
        <v>1</v>
      </c>
      <c r="D15" s="37" t="s">
        <v>12</v>
      </c>
      <c r="E15" s="38" t="s">
        <v>12</v>
      </c>
      <c r="F15" s="39" t="s">
        <v>12</v>
      </c>
      <c r="G15" s="40" t="s">
        <v>12</v>
      </c>
      <c r="H15" s="39" t="s">
        <v>12</v>
      </c>
      <c r="I15" s="41">
        <v>468.53</v>
      </c>
      <c r="J15" s="42" t="s">
        <v>12</v>
      </c>
      <c r="K15" s="43" t="s">
        <v>12</v>
      </c>
      <c r="L15" s="42" t="s">
        <v>12</v>
      </c>
      <c r="M15" s="42" t="s">
        <v>12</v>
      </c>
    </row>
    <row r="16" spans="1:13" ht="13.5" customHeight="1" x14ac:dyDescent="0.25">
      <c r="A16" s="44" t="s">
        <v>13</v>
      </c>
      <c r="B16" s="45">
        <v>2</v>
      </c>
      <c r="C16" s="46">
        <v>20</v>
      </c>
      <c r="D16" s="47">
        <v>2</v>
      </c>
      <c r="E16" s="48">
        <v>7</v>
      </c>
      <c r="F16" s="24">
        <f t="shared" ref="F16:F20" si="4">(E16/D16-1)*100</f>
        <v>250</v>
      </c>
      <c r="G16" s="49">
        <f t="shared" ref="G16:G20" si="5">(E16/B16-1)*100</f>
        <v>250</v>
      </c>
      <c r="H16" s="24">
        <v>532.73</v>
      </c>
      <c r="I16" s="50">
        <v>409.24</v>
      </c>
      <c r="J16" s="19">
        <v>608.58000000000004</v>
      </c>
      <c r="K16" s="51">
        <v>487.59</v>
      </c>
      <c r="L16" s="19">
        <f t="shared" ref="L16:L20" si="6">(K16/J16-1)*100</f>
        <v>-19.880705905550634</v>
      </c>
      <c r="M16" s="24">
        <f t="shared" ref="M16:M20" si="7">(K16/H16-1)*100</f>
        <v>-8.4733354607399729</v>
      </c>
    </row>
    <row r="17" spans="1:13" ht="13.5" customHeight="1" x14ac:dyDescent="0.25">
      <c r="A17" s="44" t="s">
        <v>14</v>
      </c>
      <c r="B17" s="45">
        <v>15</v>
      </c>
      <c r="C17" s="52">
        <v>13</v>
      </c>
      <c r="D17" s="22">
        <v>7</v>
      </c>
      <c r="E17" s="53">
        <v>18</v>
      </c>
      <c r="F17" s="24">
        <f t="shared" si="4"/>
        <v>157.14285714285717</v>
      </c>
      <c r="G17" s="49">
        <f t="shared" si="5"/>
        <v>19.999999999999996</v>
      </c>
      <c r="H17" s="24">
        <v>390.31</v>
      </c>
      <c r="I17" s="50">
        <v>388.53</v>
      </c>
      <c r="J17" s="19">
        <v>424.09</v>
      </c>
      <c r="K17" s="51">
        <v>420.13</v>
      </c>
      <c r="L17" s="19">
        <f t="shared" si="6"/>
        <v>-0.93376405951566266</v>
      </c>
      <c r="M17" s="24">
        <f t="shared" si="7"/>
        <v>7.6400809612871878</v>
      </c>
    </row>
    <row r="18" spans="1:13" ht="13.5" customHeight="1" x14ac:dyDescent="0.25">
      <c r="A18" s="44" t="s">
        <v>15</v>
      </c>
      <c r="B18" s="45">
        <v>18</v>
      </c>
      <c r="C18" s="52">
        <v>8</v>
      </c>
      <c r="D18" s="22">
        <v>20</v>
      </c>
      <c r="E18" s="53">
        <v>33</v>
      </c>
      <c r="F18" s="24">
        <f t="shared" si="4"/>
        <v>64.999999999999986</v>
      </c>
      <c r="G18" s="49">
        <f t="shared" si="5"/>
        <v>83.333333333333329</v>
      </c>
      <c r="H18" s="24">
        <v>284.95</v>
      </c>
      <c r="I18" s="50">
        <v>327.05</v>
      </c>
      <c r="J18" s="19">
        <v>285.41000000000003</v>
      </c>
      <c r="K18" s="51">
        <v>313.04000000000002</v>
      </c>
      <c r="L18" s="19">
        <f t="shared" si="6"/>
        <v>9.6808100627167946</v>
      </c>
      <c r="M18" s="24">
        <f t="shared" si="7"/>
        <v>9.8578698017196089</v>
      </c>
    </row>
    <row r="19" spans="1:13" ht="13.5" customHeight="1" x14ac:dyDescent="0.25">
      <c r="A19" s="44" t="s">
        <v>16</v>
      </c>
      <c r="B19" s="45">
        <v>3</v>
      </c>
      <c r="C19" s="52" t="s">
        <v>12</v>
      </c>
      <c r="D19" s="22">
        <v>4</v>
      </c>
      <c r="E19" s="53" t="s">
        <v>12</v>
      </c>
      <c r="F19" s="24" t="s">
        <v>12</v>
      </c>
      <c r="G19" s="49" t="s">
        <v>12</v>
      </c>
      <c r="H19" s="24">
        <v>218.54</v>
      </c>
      <c r="I19" s="50" t="s">
        <v>12</v>
      </c>
      <c r="J19" s="19">
        <v>133.63999999999999</v>
      </c>
      <c r="K19" s="51" t="s">
        <v>12</v>
      </c>
      <c r="L19" s="19" t="s">
        <v>12</v>
      </c>
      <c r="M19" s="24" t="s">
        <v>12</v>
      </c>
    </row>
    <row r="20" spans="1:13" ht="13.5" customHeight="1" x14ac:dyDescent="0.25">
      <c r="A20" s="54" t="s">
        <v>17</v>
      </c>
      <c r="B20" s="55">
        <v>38</v>
      </c>
      <c r="C20" s="30">
        <v>42</v>
      </c>
      <c r="D20" s="30">
        <v>33</v>
      </c>
      <c r="E20" s="30">
        <v>58</v>
      </c>
      <c r="F20" s="32">
        <f t="shared" si="4"/>
        <v>75.757575757575751</v>
      </c>
      <c r="G20" s="32">
        <f t="shared" si="5"/>
        <v>52.631578947368432</v>
      </c>
      <c r="H20" s="32">
        <v>334.33</v>
      </c>
      <c r="I20" s="33">
        <v>388.59</v>
      </c>
      <c r="J20" s="33">
        <v>316.02</v>
      </c>
      <c r="K20" s="33">
        <v>367.34</v>
      </c>
      <c r="L20" s="33">
        <f t="shared" si="6"/>
        <v>16.239478514018103</v>
      </c>
      <c r="M20" s="32">
        <f t="shared" si="7"/>
        <v>9.8734782998833417</v>
      </c>
    </row>
    <row r="21" spans="1:13" ht="13.8" thickBot="1" x14ac:dyDescent="0.3">
      <c r="A21" s="129" t="s">
        <v>19</v>
      </c>
      <c r="B21" s="129"/>
      <c r="C21" s="129"/>
      <c r="D21" s="129"/>
      <c r="E21" s="129"/>
      <c r="F21" s="129"/>
      <c r="G21" s="129"/>
      <c r="H21" s="129"/>
      <c r="I21" s="130"/>
      <c r="J21" s="130"/>
      <c r="K21" s="130"/>
      <c r="L21" s="130"/>
      <c r="M21" s="130"/>
    </row>
    <row r="22" spans="1:13" ht="13.5" customHeight="1" x14ac:dyDescent="0.25">
      <c r="A22" s="20" t="s">
        <v>14</v>
      </c>
      <c r="B22" s="56">
        <v>1</v>
      </c>
      <c r="C22" s="57" t="s">
        <v>12</v>
      </c>
      <c r="D22" s="47">
        <v>15</v>
      </c>
      <c r="E22" s="58">
        <v>2</v>
      </c>
      <c r="F22" s="59">
        <f>(E22/D22-1)*100</f>
        <v>-86.666666666666671</v>
      </c>
      <c r="G22" s="60">
        <f>(E22/B22-1)*100</f>
        <v>100</v>
      </c>
      <c r="H22" s="59">
        <v>299.49</v>
      </c>
      <c r="I22" s="26" t="s">
        <v>12</v>
      </c>
      <c r="J22" s="19">
        <v>315.20999999999998</v>
      </c>
      <c r="K22" s="61">
        <v>282</v>
      </c>
      <c r="L22" s="19">
        <f>(K22/H22-1)*100</f>
        <v>-5.8399278773915704</v>
      </c>
      <c r="M22" s="59">
        <f>(K22/H22-1)*100</f>
        <v>-5.8399278773915704</v>
      </c>
    </row>
    <row r="23" spans="1:13" ht="13.5" customHeight="1" x14ac:dyDescent="0.25">
      <c r="A23" s="44" t="s">
        <v>15</v>
      </c>
      <c r="B23" s="62" t="s">
        <v>12</v>
      </c>
      <c r="C23" s="63" t="s">
        <v>12</v>
      </c>
      <c r="D23" s="47">
        <v>4</v>
      </c>
      <c r="E23" s="64" t="s">
        <v>12</v>
      </c>
      <c r="F23" s="65" t="s">
        <v>12</v>
      </c>
      <c r="G23" s="60" t="s">
        <v>12</v>
      </c>
      <c r="H23" s="59" t="s">
        <v>12</v>
      </c>
      <c r="I23" s="66" t="s">
        <v>12</v>
      </c>
      <c r="J23" s="19">
        <v>314.77999999999997</v>
      </c>
      <c r="K23" s="67" t="s">
        <v>12</v>
      </c>
      <c r="L23" s="19" t="s">
        <v>12</v>
      </c>
      <c r="M23" s="59" t="s">
        <v>12</v>
      </c>
    </row>
    <row r="24" spans="1:13" ht="13.5" customHeight="1" x14ac:dyDescent="0.25">
      <c r="A24" s="68" t="s">
        <v>17</v>
      </c>
      <c r="B24" s="69">
        <v>1</v>
      </c>
      <c r="C24" s="70" t="s">
        <v>12</v>
      </c>
      <c r="D24" s="70">
        <v>19</v>
      </c>
      <c r="E24" s="70">
        <v>2</v>
      </c>
      <c r="F24" s="71">
        <f>(E24/D24-1)*100</f>
        <v>-89.473684210526315</v>
      </c>
      <c r="G24" s="71">
        <f>(E24/B24-1)*100</f>
        <v>100</v>
      </c>
      <c r="H24" s="71">
        <v>299.49</v>
      </c>
      <c r="I24" s="72" t="s">
        <v>12</v>
      </c>
      <c r="J24" s="72">
        <v>315.12</v>
      </c>
      <c r="K24" s="72">
        <v>282</v>
      </c>
      <c r="L24" s="72">
        <f>(K24/H24-1)*100</f>
        <v>-5.8399278773915704</v>
      </c>
      <c r="M24" s="71">
        <f>(K24/H24-1)*100</f>
        <v>-5.8399278773915704</v>
      </c>
    </row>
    <row r="25" spans="1:13" ht="13.8" thickBot="1" x14ac:dyDescent="0.3">
      <c r="A25" s="131" t="s">
        <v>20</v>
      </c>
      <c r="B25" s="131"/>
      <c r="C25" s="131"/>
      <c r="D25" s="131"/>
      <c r="E25" s="131"/>
      <c r="F25" s="131"/>
      <c r="G25" s="131"/>
      <c r="H25" s="131"/>
      <c r="I25" s="130"/>
      <c r="J25" s="130"/>
      <c r="K25" s="130"/>
      <c r="L25" s="130"/>
      <c r="M25" s="130"/>
    </row>
    <row r="26" spans="1:13" ht="13.5" customHeight="1" x14ac:dyDescent="0.25">
      <c r="A26" s="73" t="s">
        <v>13</v>
      </c>
      <c r="B26" s="15" t="s">
        <v>12</v>
      </c>
      <c r="C26" s="74">
        <v>5</v>
      </c>
      <c r="D26" s="75">
        <v>6</v>
      </c>
      <c r="E26" s="76">
        <v>18</v>
      </c>
      <c r="F26" s="24">
        <f>(E26/D26-1)*100</f>
        <v>200</v>
      </c>
      <c r="G26" s="77" t="s">
        <v>12</v>
      </c>
      <c r="H26" s="78" t="s">
        <v>12</v>
      </c>
      <c r="I26" s="79">
        <v>431.8</v>
      </c>
      <c r="J26" s="79">
        <v>409.25</v>
      </c>
      <c r="K26" s="80">
        <v>404.91</v>
      </c>
      <c r="L26" s="19">
        <f>(K26/J26-1)*100</f>
        <v>-1.0604764813683554</v>
      </c>
      <c r="M26" s="24" t="s">
        <v>12</v>
      </c>
    </row>
    <row r="27" spans="1:13" ht="13.5" customHeight="1" x14ac:dyDescent="0.25">
      <c r="A27" s="20" t="s">
        <v>14</v>
      </c>
      <c r="B27" s="56">
        <v>15</v>
      </c>
      <c r="C27" s="57">
        <v>27</v>
      </c>
      <c r="D27" s="47">
        <v>105</v>
      </c>
      <c r="E27" s="81">
        <v>42</v>
      </c>
      <c r="F27" s="24">
        <f>(E27/D27-1)*100</f>
        <v>-60</v>
      </c>
      <c r="G27" s="82">
        <f>(E27/B27-1)*100</f>
        <v>179.99999999999997</v>
      </c>
      <c r="H27" s="83">
        <v>370.95</v>
      </c>
      <c r="I27" s="19">
        <v>378.86</v>
      </c>
      <c r="J27" s="19">
        <v>377.23</v>
      </c>
      <c r="K27" s="27">
        <v>367.41</v>
      </c>
      <c r="L27" s="19">
        <f>(K27/J27-1)*100</f>
        <v>-2.6031863849640735</v>
      </c>
      <c r="M27" s="24">
        <f>(K27/H27-1)*100</f>
        <v>-0.9543065103113535</v>
      </c>
    </row>
    <row r="28" spans="1:13" ht="13.5" customHeight="1" x14ac:dyDescent="0.25">
      <c r="A28" s="20" t="s">
        <v>15</v>
      </c>
      <c r="B28" s="56">
        <v>94</v>
      </c>
      <c r="C28" s="84">
        <v>108</v>
      </c>
      <c r="D28" s="22">
        <v>174</v>
      </c>
      <c r="E28" s="23">
        <v>116</v>
      </c>
      <c r="F28" s="24">
        <f>(E28/D28-1)*100</f>
        <v>-33.333333333333336</v>
      </c>
      <c r="G28" s="82">
        <f>(E28/B28-1)*100</f>
        <v>23.404255319148938</v>
      </c>
      <c r="H28" s="83">
        <v>317.16000000000003</v>
      </c>
      <c r="I28" s="19">
        <v>307.37</v>
      </c>
      <c r="J28" s="19">
        <v>312.43</v>
      </c>
      <c r="K28" s="27">
        <v>308.93</v>
      </c>
      <c r="L28" s="19">
        <f>(K28/J28-1)*100</f>
        <v>-1.1202509362097102</v>
      </c>
      <c r="M28" s="24">
        <f>(K28/H28-1)*100</f>
        <v>-2.5949047799218139</v>
      </c>
    </row>
    <row r="29" spans="1:13" ht="13.5" customHeight="1" x14ac:dyDescent="0.25">
      <c r="A29" s="20" t="s">
        <v>16</v>
      </c>
      <c r="B29" s="56">
        <v>138</v>
      </c>
      <c r="C29" s="84">
        <v>139</v>
      </c>
      <c r="D29" s="22">
        <v>91</v>
      </c>
      <c r="E29" s="23">
        <v>68</v>
      </c>
      <c r="F29" s="24">
        <f>(E29/D29-1)*100</f>
        <v>-25.274725274725274</v>
      </c>
      <c r="G29" s="82">
        <f>(E29/B29-1)*100</f>
        <v>-50.724637681159422</v>
      </c>
      <c r="H29" s="83">
        <v>242.72</v>
      </c>
      <c r="I29" s="19">
        <v>234.85</v>
      </c>
      <c r="J29" s="19">
        <v>235.1</v>
      </c>
      <c r="K29" s="27">
        <v>236.07</v>
      </c>
      <c r="L29" s="19">
        <f>(K29/J29-1)*100</f>
        <v>0.41259038706933371</v>
      </c>
      <c r="M29" s="24">
        <f>(K29/H29-1)*100</f>
        <v>-2.7397824653922265</v>
      </c>
    </row>
    <row r="30" spans="1:13" ht="13.5" customHeight="1" x14ac:dyDescent="0.25">
      <c r="A30" s="85" t="s">
        <v>17</v>
      </c>
      <c r="B30" s="69">
        <v>247</v>
      </c>
      <c r="C30" s="86">
        <v>279</v>
      </c>
      <c r="D30" s="86">
        <v>376</v>
      </c>
      <c r="E30" s="87">
        <v>244</v>
      </c>
      <c r="F30" s="32">
        <f>(E30/D30-1)*100</f>
        <v>-35.106382978723403</v>
      </c>
      <c r="G30" s="32">
        <f>(E30/B30-1)*100</f>
        <v>-1.2145748987854255</v>
      </c>
      <c r="H30" s="88">
        <v>278.83999999999997</v>
      </c>
      <c r="I30" s="72">
        <v>280.39</v>
      </c>
      <c r="J30" s="72">
        <v>313.36</v>
      </c>
      <c r="K30" s="89">
        <v>305.77</v>
      </c>
      <c r="L30" s="90">
        <f>(K30/J30-1)*100</f>
        <v>-2.4221342864437223</v>
      </c>
      <c r="M30" s="32">
        <f>(K30/H30-1)*100</f>
        <v>9.657868311576534</v>
      </c>
    </row>
    <row r="31" spans="1:13" ht="13.8" thickBot="1" x14ac:dyDescent="0.3">
      <c r="A31" s="132" t="s">
        <v>21</v>
      </c>
      <c r="B31" s="132"/>
      <c r="C31" s="132"/>
      <c r="D31" s="132"/>
      <c r="E31" s="132"/>
      <c r="F31" s="132"/>
      <c r="G31" s="132"/>
      <c r="H31" s="132"/>
      <c r="I31" s="133"/>
      <c r="J31" s="133"/>
      <c r="K31" s="133"/>
      <c r="L31" s="133"/>
      <c r="M31" s="133"/>
    </row>
    <row r="32" spans="1:13" ht="13.5" customHeight="1" x14ac:dyDescent="0.25">
      <c r="A32" s="91" t="s">
        <v>13</v>
      </c>
      <c r="B32" s="17">
        <v>16</v>
      </c>
      <c r="C32" s="92">
        <v>7</v>
      </c>
      <c r="D32" s="93">
        <v>6</v>
      </c>
      <c r="E32" s="94">
        <v>16</v>
      </c>
      <c r="F32" s="95">
        <f>(E32/D32-1)*100</f>
        <v>166.66666666666666</v>
      </c>
      <c r="G32" s="96">
        <f>(E32/B32-1)*100</f>
        <v>0</v>
      </c>
      <c r="H32" s="97">
        <v>332.6</v>
      </c>
      <c r="I32" s="79">
        <v>319.52999999999997</v>
      </c>
      <c r="J32" s="79">
        <v>316.95999999999998</v>
      </c>
      <c r="K32" s="98">
        <v>312.52</v>
      </c>
      <c r="L32" s="79">
        <f>(K32/J32-1)*100</f>
        <v>-1.400807672892479</v>
      </c>
      <c r="M32" s="95">
        <f>(K32/H32-1)*100</f>
        <v>-6.0372820204449891</v>
      </c>
    </row>
    <row r="33" spans="1:13" ht="13.5" customHeight="1" x14ac:dyDescent="0.25">
      <c r="A33" s="20" t="s">
        <v>14</v>
      </c>
      <c r="B33" s="56">
        <v>35</v>
      </c>
      <c r="C33" s="84">
        <v>69</v>
      </c>
      <c r="D33" s="22">
        <v>56</v>
      </c>
      <c r="E33" s="23">
        <v>75</v>
      </c>
      <c r="F33" s="24">
        <f>(E33/D33-1)*100</f>
        <v>33.928571428571416</v>
      </c>
      <c r="G33" s="25">
        <f>(E33/B33-1)*100</f>
        <v>114.28571428571428</v>
      </c>
      <c r="H33" s="99">
        <v>296.32</v>
      </c>
      <c r="I33" s="19">
        <v>280.31</v>
      </c>
      <c r="J33" s="19">
        <v>303.58</v>
      </c>
      <c r="K33" s="67">
        <v>294.99</v>
      </c>
      <c r="L33" s="19">
        <f>(K33/J33-1)*100</f>
        <v>-2.8295671651623833</v>
      </c>
      <c r="M33" s="24">
        <f>(K33/H33-1)*100</f>
        <v>-0.44883909287256607</v>
      </c>
    </row>
    <row r="34" spans="1:13" ht="13.5" customHeight="1" x14ac:dyDescent="0.25">
      <c r="A34" s="20" t="s">
        <v>15</v>
      </c>
      <c r="B34" s="56">
        <v>45</v>
      </c>
      <c r="C34" s="84">
        <v>55</v>
      </c>
      <c r="D34" s="22">
        <v>57</v>
      </c>
      <c r="E34" s="23">
        <v>26</v>
      </c>
      <c r="F34" s="24">
        <f>(E34/D34-1)*100</f>
        <v>-54.385964912280706</v>
      </c>
      <c r="G34" s="25">
        <f>(E34/B34-1)*100</f>
        <v>-42.222222222222229</v>
      </c>
      <c r="H34" s="99">
        <v>270.95999999999998</v>
      </c>
      <c r="I34" s="19">
        <v>250.15</v>
      </c>
      <c r="J34" s="19">
        <v>246.17</v>
      </c>
      <c r="K34" s="67">
        <v>257.48</v>
      </c>
      <c r="L34" s="19">
        <f>(K34/J34-1)*100</f>
        <v>4.5943859934191922</v>
      </c>
      <c r="M34" s="24">
        <f>(K34/H34-1)*100</f>
        <v>-4.9749040448774595</v>
      </c>
    </row>
    <row r="35" spans="1:13" ht="13.5" customHeight="1" x14ac:dyDescent="0.25">
      <c r="A35" s="20" t="s">
        <v>16</v>
      </c>
      <c r="B35" s="56">
        <v>9</v>
      </c>
      <c r="C35" s="84">
        <v>29</v>
      </c>
      <c r="D35" s="22">
        <v>29</v>
      </c>
      <c r="E35" s="23">
        <v>14</v>
      </c>
      <c r="F35" s="24">
        <f>(E35/D35-1)*100</f>
        <v>-51.724137931034477</v>
      </c>
      <c r="G35" s="25">
        <f>(E35/B35-1)*100</f>
        <v>55.555555555555557</v>
      </c>
      <c r="H35" s="99">
        <v>199.05</v>
      </c>
      <c r="I35" s="19">
        <v>143.43</v>
      </c>
      <c r="J35" s="19">
        <v>162.35</v>
      </c>
      <c r="K35" s="67">
        <v>161.36000000000001</v>
      </c>
      <c r="L35" s="19">
        <f>(K35/J35-1)*100</f>
        <v>-0.60979365568215593</v>
      </c>
      <c r="M35" s="24">
        <f>(K35/H35-1)*100</f>
        <v>-18.934940969605631</v>
      </c>
    </row>
    <row r="36" spans="1:13" ht="13.5" customHeight="1" x14ac:dyDescent="0.25">
      <c r="A36" s="85" t="s">
        <v>17</v>
      </c>
      <c r="B36" s="69">
        <v>105</v>
      </c>
      <c r="C36" s="86">
        <v>161</v>
      </c>
      <c r="D36" s="86">
        <v>148</v>
      </c>
      <c r="E36" s="87">
        <v>131</v>
      </c>
      <c r="F36" s="32">
        <f>(E36/D36-1)*100</f>
        <v>-11.486486486486491</v>
      </c>
      <c r="G36" s="32">
        <f>(E36/B36-1)*100</f>
        <v>24.761904761904763</v>
      </c>
      <c r="H36" s="88">
        <v>282.64</v>
      </c>
      <c r="I36" s="72">
        <v>247.32</v>
      </c>
      <c r="J36" s="72">
        <v>254.34</v>
      </c>
      <c r="K36" s="72">
        <v>275.41000000000003</v>
      </c>
      <c r="L36" s="90">
        <f>(K36/J36-1)*100</f>
        <v>8.2841865219784658</v>
      </c>
      <c r="M36" s="32">
        <f>(K35/H36-1)*100</f>
        <v>-42.909708463062543</v>
      </c>
    </row>
    <row r="37" spans="1:13" ht="13.8" thickBot="1" x14ac:dyDescent="0.3">
      <c r="A37" s="134" t="s">
        <v>22</v>
      </c>
      <c r="B37" s="134"/>
      <c r="C37" s="134"/>
      <c r="D37" s="134"/>
      <c r="E37" s="134"/>
      <c r="F37" s="134"/>
      <c r="G37" s="134"/>
      <c r="H37" s="134"/>
      <c r="I37" s="130"/>
      <c r="J37" s="130"/>
      <c r="K37" s="130"/>
      <c r="L37" s="130"/>
      <c r="M37" s="130"/>
    </row>
    <row r="38" spans="1:13" ht="13.5" customHeight="1" x14ac:dyDescent="0.25">
      <c r="A38" s="100" t="s">
        <v>17</v>
      </c>
      <c r="B38" s="101" t="s">
        <v>12</v>
      </c>
      <c r="C38" s="102">
        <v>3</v>
      </c>
      <c r="D38" s="103">
        <v>4</v>
      </c>
      <c r="E38" s="103" t="s">
        <v>12</v>
      </c>
      <c r="F38" s="104" t="s">
        <v>12</v>
      </c>
      <c r="G38" s="105" t="s">
        <v>12</v>
      </c>
      <c r="H38" s="104" t="s">
        <v>12</v>
      </c>
      <c r="I38" s="106">
        <v>63.56</v>
      </c>
      <c r="J38" s="106">
        <v>93.98</v>
      </c>
      <c r="K38" s="33" t="s">
        <v>12</v>
      </c>
      <c r="L38" s="33" t="s">
        <v>12</v>
      </c>
      <c r="M38" s="104" t="s">
        <v>12</v>
      </c>
    </row>
    <row r="39" spans="1:13" ht="13.5" customHeight="1" x14ac:dyDescent="0.25">
      <c r="A39" s="107" t="s">
        <v>23</v>
      </c>
      <c r="B39" s="108">
        <v>511</v>
      </c>
      <c r="C39" s="109">
        <v>639</v>
      </c>
      <c r="D39" s="109">
        <v>726</v>
      </c>
      <c r="E39" s="109">
        <v>560</v>
      </c>
      <c r="F39" s="110">
        <f>(E39/D39-1)*100</f>
        <v>-22.865013774104682</v>
      </c>
      <c r="G39" s="110">
        <f>(E39/B39-1)*100</f>
        <v>9.5890410958904049</v>
      </c>
      <c r="H39" s="111" t="s">
        <v>24</v>
      </c>
      <c r="I39" s="112" t="s">
        <v>24</v>
      </c>
      <c r="J39" s="111" t="s">
        <v>24</v>
      </c>
      <c r="K39" s="111" t="s">
        <v>24</v>
      </c>
      <c r="L39" s="111" t="s">
        <v>24</v>
      </c>
      <c r="M39" s="111" t="s">
        <v>24</v>
      </c>
    </row>
    <row r="40" spans="1:13" ht="13.5" customHeight="1" x14ac:dyDescent="0.25">
      <c r="A40" s="113" t="s">
        <v>25</v>
      </c>
      <c r="B40" s="111" t="s">
        <v>24</v>
      </c>
      <c r="C40" s="111" t="s">
        <v>24</v>
      </c>
      <c r="D40" s="111" t="s">
        <v>24</v>
      </c>
      <c r="E40" s="111" t="s">
        <v>24</v>
      </c>
      <c r="F40" s="111" t="s">
        <v>24</v>
      </c>
      <c r="G40" s="111" t="s">
        <v>24</v>
      </c>
      <c r="H40" s="110">
        <v>292.89999999999998</v>
      </c>
      <c r="I40" s="112">
        <v>288.8</v>
      </c>
      <c r="J40" s="111">
        <v>296.37</v>
      </c>
      <c r="K40" s="111">
        <v>305.73</v>
      </c>
      <c r="L40" s="111">
        <f>(K40/J40-1)*100</f>
        <v>3.1582143941694563</v>
      </c>
      <c r="M40" s="111">
        <f>(K40/H40-1)*100</f>
        <v>4.3803345851826769</v>
      </c>
    </row>
    <row r="41" spans="1:13" x14ac:dyDescent="0.25">
      <c r="A41" s="114"/>
      <c r="B41" s="114"/>
      <c r="C41" s="115"/>
      <c r="D41" s="115"/>
      <c r="E41" s="115"/>
      <c r="F41" s="116"/>
      <c r="G41" s="116"/>
      <c r="H41" s="116"/>
    </row>
    <row r="42" spans="1:13" x14ac:dyDescent="0.25">
      <c r="A42" s="117" t="s">
        <v>26</v>
      </c>
      <c r="B42" s="118"/>
      <c r="C42" s="119"/>
      <c r="D42" s="119"/>
      <c r="E42" s="119"/>
    </row>
    <row r="43" spans="1:13" x14ac:dyDescent="0.25">
      <c r="A43" s="117" t="s">
        <v>27</v>
      </c>
      <c r="B43" s="118"/>
      <c r="C43" s="119"/>
      <c r="D43" s="120"/>
      <c r="E43" s="120"/>
    </row>
    <row r="44" spans="1:13" x14ac:dyDescent="0.25">
      <c r="A44" s="121"/>
      <c r="C44" s="119"/>
      <c r="D44" s="119"/>
      <c r="E44" s="119"/>
      <c r="M44" s="122" t="s">
        <v>28</v>
      </c>
    </row>
    <row r="45" spans="1:13" x14ac:dyDescent="0.25">
      <c r="D45" s="123"/>
      <c r="E45" s="123"/>
      <c r="M45" s="122" t="s">
        <v>29</v>
      </c>
    </row>
    <row r="46" spans="1:13" ht="23.25" customHeight="1" x14ac:dyDescent="0.25">
      <c r="D46" s="124"/>
      <c r="E46" s="124"/>
      <c r="F46" s="124"/>
      <c r="G46" s="124"/>
      <c r="H46" s="124"/>
      <c r="I46" s="124"/>
    </row>
  </sheetData>
  <mergeCells count="15">
    <mergeCell ref="A2:M2"/>
    <mergeCell ref="A4:A6"/>
    <mergeCell ref="B4:G4"/>
    <mergeCell ref="H4:M4"/>
    <mergeCell ref="C5:E5"/>
    <mergeCell ref="F5:G5"/>
    <mergeCell ref="I5:K5"/>
    <mergeCell ref="L5:M5"/>
    <mergeCell ref="D46:I46"/>
    <mergeCell ref="A7:M7"/>
    <mergeCell ref="A14:M14"/>
    <mergeCell ref="A21:M21"/>
    <mergeCell ref="A25:M25"/>
    <mergeCell ref="A31:M31"/>
    <mergeCell ref="A37:M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2024-01-29T11:03:37Z</dcterms:created>
  <dcterms:modified xsi:type="dcterms:W3CDTF">2024-01-29T13:28:45Z</dcterms:modified>
</cp:coreProperties>
</file>